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adson\Desktop\Artigo_volatilização_Comerciais_2015_2016\Volatilização\"/>
    </mc:Choice>
  </mc:AlternateContent>
  <xr:revisionPtr revIDLastSave="0" documentId="13_ncr:1_{9042694A-666D-4AB3-A467-023E3F7957D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dos_GráficosNH3" sheetId="17" r:id="rId1"/>
  </sheets>
  <externalReferences>
    <externalReference r:id="rId2"/>
    <externalReference r:id="rId3"/>
    <externalReference r:id="rId4"/>
  </externalReferences>
  <calcPr calcId="18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26" i="17" l="1"/>
  <c r="AC30" i="17"/>
  <c r="AC29" i="17"/>
  <c r="AD31" i="17"/>
  <c r="AD32" i="17"/>
  <c r="AB26" i="17" l="1"/>
  <c r="AC26" i="17" l="1"/>
  <c r="AB27" i="17" l="1"/>
  <c r="AC27" i="17" s="1"/>
  <c r="AB28" i="17"/>
  <c r="AB29" i="17"/>
  <c r="AB30" i="17"/>
  <c r="AB31" i="17"/>
  <c r="AB32" i="17"/>
  <c r="AB33" i="17"/>
  <c r="AB34" i="17"/>
  <c r="AB24" i="17" l="1"/>
  <c r="AC28" i="17"/>
  <c r="AC31" i="17" l="1"/>
  <c r="AC32" i="17" l="1"/>
  <c r="AC33" i="17" l="1"/>
  <c r="AC34" i="17" l="1"/>
  <c r="AD34" i="17" l="1"/>
  <c r="AD28" i="17"/>
  <c r="AD30" i="17"/>
  <c r="AD27" i="17"/>
  <c r="AD29" i="17"/>
  <c r="AD33" i="17"/>
</calcChain>
</file>

<file path=xl/sharedStrings.xml><?xml version="1.0" encoding="utf-8"?>
<sst xmlns="http://schemas.openxmlformats.org/spreadsheetml/2006/main" count="22" uniqueCount="15">
  <si>
    <t>Acumulado</t>
  </si>
  <si>
    <t>Dias</t>
  </si>
  <si>
    <t>Data</t>
  </si>
  <si>
    <t>Adubação</t>
  </si>
  <si>
    <t>Fluxo acúmulado de NH3 kg</t>
  </si>
  <si>
    <t>Atividade</t>
  </si>
  <si>
    <t>Erro-Fluxo diário de NH3 kg acúmulado</t>
  </si>
  <si>
    <t>Total diário</t>
  </si>
  <si>
    <t>%</t>
  </si>
  <si>
    <t>AS</t>
  </si>
  <si>
    <t>SU</t>
  </si>
  <si>
    <t>OMU</t>
  </si>
  <si>
    <t>Precipitation</t>
  </si>
  <si>
    <t>Urea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</si>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</sst>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0.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/>
    </xf>
    <xf numFmtId="165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/>
    </xf>
    <xf numFmtId="44" fontId="4" fillId="0" borderId="0" xfId="3" applyFont="1" applyFill="1" applyBorder="1" applyAlignment="1">
      <alignment horizontal="center"/>
    </xf>
    <xf numFmtId="44" fontId="0" fillId="0" borderId="0" xfId="3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44" fontId="5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3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" fontId="0" fillId="0" borderId="12" xfId="0" applyNumberFormat="1" applyBorder="1" applyAlignment="1">
      <alignment horizontal="center"/>
    </xf>
    <xf numFmtId="16" fontId="0" fillId="2" borderId="12" xfId="0" applyNumberFormat="1" applyFill="1" applyBorder="1" applyAlignment="1">
      <alignment horizontal="center"/>
    </xf>
    <xf numFmtId="16" fontId="0" fillId="0" borderId="13" xfId="0" applyNumberFormat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3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44" fontId="7" fillId="0" borderId="0" xfId="3" applyFont="1" applyFill="1" applyBorder="1" applyAlignment="1">
      <alignment horizontal="center"/>
    </xf>
    <xf numFmtId="165" fontId="4" fillId="0" borderId="0" xfId="3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horizontal="center"/>
    </xf>
    <xf numFmtId="2" fontId="4" fillId="0" borderId="0" xfId="3" applyNumberFormat="1" applyFont="1" applyFill="1" applyBorder="1" applyAlignment="1">
      <alignment horizontal="center"/>
    </xf>
    <xf numFmtId="2" fontId="0" fillId="0" borderId="0" xfId="3" applyNumberFormat="1" applyFont="1" applyFill="1" applyBorder="1" applyAlignment="1">
      <alignment horizontal="center"/>
    </xf>
    <xf numFmtId="165" fontId="4" fillId="0" borderId="0" xfId="3" applyNumberFormat="1" applyFont="1" applyFill="1" applyBorder="1" applyAlignment="1">
      <alignment horizontal="center"/>
    </xf>
    <xf numFmtId="2" fontId="7" fillId="0" borderId="0" xfId="3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166" fontId="0" fillId="0" borderId="0" xfId="0" applyNumberFormat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5" fontId="0" fillId="0" borderId="0" xfId="3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/>
    </xf>
    <xf numFmtId="165" fontId="0" fillId="0" borderId="7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44" fontId="4" fillId="0" borderId="0" xfId="3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44" fontId="0" fillId="0" borderId="0" xfId="3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Fill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44" fontId="5" fillId="0" borderId="0" xfId="3" applyFont="1" applyFill="1" applyBorder="1" applyAlignment="1">
      <alignment horizontal="center" vertical="center"/>
    </xf>
    <xf numFmtId="44" fontId="0" fillId="0" borderId="0" xfId="3" applyFont="1" applyFill="1" applyAlignment="1">
      <alignment horizontal="center"/>
    </xf>
    <xf numFmtId="14" fontId="0" fillId="0" borderId="0" xfId="0" applyNumberFormat="1"/>
    <xf numFmtId="0" fontId="6" fillId="2" borderId="10" xfId="0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" fontId="0" fillId="0" borderId="0" xfId="0" applyNumberForma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164" fontId="0" fillId="0" borderId="0" xfId="0" applyNumberFormat="1" applyFill="1" applyBorder="1"/>
    <xf numFmtId="166" fontId="0" fillId="0" borderId="0" xfId="0" applyNumberFormat="1" applyFill="1" applyBorder="1"/>
    <xf numFmtId="166" fontId="0" fillId="0" borderId="0" xfId="0" applyNumberFormat="1" applyFill="1" applyBorder="1" applyAlignment="1">
      <alignment horizontal="center"/>
    </xf>
    <xf numFmtId="165" fontId="0" fillId="0" borderId="12" xfId="0" applyNumberFormat="1" applyFont="1" applyFill="1" applyBorder="1" applyAlignment="1">
      <alignment horizontal="center" vertical="center"/>
    </xf>
    <xf numFmtId="165" fontId="0" fillId="0" borderId="12" xfId="0" applyNumberFormat="1" applyFont="1" applyFill="1" applyBorder="1" applyAlignment="1">
      <alignment horizontal="center"/>
    </xf>
    <xf numFmtId="165" fontId="0" fillId="0" borderId="13" xfId="0" applyNumberFormat="1" applyFont="1" applyFill="1" applyBorder="1" applyAlignment="1">
      <alignment horizontal="center" vertical="center"/>
    </xf>
    <xf numFmtId="165" fontId="0" fillId="0" borderId="13" xfId="0" applyNumberFormat="1" applyFont="1" applyFill="1" applyBorder="1" applyAlignment="1">
      <alignment horizontal="center"/>
    </xf>
  </cellXfs>
  <cellStyles count="4">
    <cellStyle name="Moeda" xfId="3" builtinId="4"/>
    <cellStyle name="Normal" xfId="0" builtinId="0"/>
    <cellStyle name="Normal 2" xfId="2" xr:uid="{00000000-0005-0000-0000-000002000000}"/>
    <cellStyle name="Vírgula" xfId="1" builtinId="3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777777"/>
      <color rgb="FF111111"/>
      <color rgb="FFC0C0C0"/>
      <color rgb="FF292929"/>
      <color rgb="FF4D4D4D"/>
      <color rgb="FF333333"/>
      <color rgb="FFEAEAEA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3DDB-4FB4-A349-79CCF453BEC6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DB-4FB4-A349-79CCF453BEC6}"/>
            </c:ext>
          </c:extLst>
        </c:ser>
        <c:ser>
          <c:idx val="2"/>
          <c:order val="2"/>
          <c:spPr>
            <a:ln>
              <a:solidFill>
                <a:schemeClr val="tx1"/>
              </a:solidFill>
              <a:prstDash val="sysDash"/>
            </a:ln>
          </c:spPr>
          <c:marker>
            <c:symbol val="none"/>
          </c:marker>
          <c:x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DB-4FB4-A349-79CCF453B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59671872"/>
        <c:axId val="-259681664"/>
      </c:scatterChart>
      <c:valAx>
        <c:axId val="-25967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59681664"/>
        <c:crosses val="autoZero"/>
        <c:crossBetween val="midCat"/>
      </c:valAx>
      <c:valAx>
        <c:axId val="-2596816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-2596718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403864464445461E-2"/>
          <c:y val="5.0940539883970841E-2"/>
          <c:w val="0.83536476885577571"/>
          <c:h val="0.82612212322169132"/>
        </c:manualLayout>
      </c:layout>
      <c:barChart>
        <c:barDir val="col"/>
        <c:grouping val="clustered"/>
        <c:varyColors val="0"/>
        <c:ser>
          <c:idx val="10"/>
          <c:order val="7"/>
          <c:tx>
            <c:strRef>
              <c:f>Dados_GráficosNH3!$Y$36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Dados_GráficosNH3!$V$37:$V$56</c:f>
              <c:numCache>
                <c:formatCode>General</c:formatCode>
                <c:ptCount val="2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</c:numCache>
            </c:numRef>
          </c:cat>
          <c:val>
            <c:numRef>
              <c:f>Dados_GráficosNH3!$Y$37:$Y$56</c:f>
              <c:numCache>
                <c:formatCode>0.0</c:formatCode>
                <c:ptCount val="20"/>
                <c:pt idx="0">
                  <c:v>15</c:v>
                </c:pt>
                <c:pt idx="1">
                  <c:v>2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2</c:v>
                </c:pt>
                <c:pt idx="6">
                  <c:v>9</c:v>
                </c:pt>
                <c:pt idx="7">
                  <c:v>2</c:v>
                </c:pt>
                <c:pt idx="8">
                  <c:v>6</c:v>
                </c:pt>
                <c:pt idx="9">
                  <c:v>10</c:v>
                </c:pt>
                <c:pt idx="10">
                  <c:v>30</c:v>
                </c:pt>
                <c:pt idx="11">
                  <c:v>10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D-4F9F-9FBB-32284B5AC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-259670240"/>
        <c:axId val="-259670784"/>
      </c:barChart>
      <c:lineChart>
        <c:grouping val="standard"/>
        <c:varyColors val="0"/>
        <c:ser>
          <c:idx val="9"/>
          <c:order val="0"/>
          <c:tx>
            <c:strRef>
              <c:f>Dados_GráficosNH3!$AA$23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Dados_GráficosNH3!$AA$9:$AA$19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1.7466023042897082E-2</c:v>
                  </c:pt>
                  <c:pt idx="3">
                    <c:v>0.35115304863855257</c:v>
                  </c:pt>
                  <c:pt idx="4">
                    <c:v>7.0852270739658801E-2</c:v>
                  </c:pt>
                  <c:pt idx="5">
                    <c:v>7.6611004079857506E-2</c:v>
                  </c:pt>
                  <c:pt idx="6">
                    <c:v>3.173664872873936E-2</c:v>
                  </c:pt>
                  <c:pt idx="7">
                    <c:v>2.5660783480533834E-2</c:v>
                  </c:pt>
                  <c:pt idx="8">
                    <c:v>2.9442700968145368E-2</c:v>
                  </c:pt>
                  <c:pt idx="9">
                    <c:v>1.2187677366173343E-2</c:v>
                  </c:pt>
                  <c:pt idx="10">
                    <c:v>3.0974276683002535E-3</c:v>
                  </c:pt>
                </c:numCache>
              </c:numRef>
            </c:plus>
            <c:minus>
              <c:numRef>
                <c:f>Dados_GráficosNH3!$AA$9:$AA$19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1.7466023042897082E-2</c:v>
                  </c:pt>
                  <c:pt idx="3">
                    <c:v>0.35115304863855257</c:v>
                  </c:pt>
                  <c:pt idx="4">
                    <c:v>7.0852270739658801E-2</c:v>
                  </c:pt>
                  <c:pt idx="5">
                    <c:v>7.6611004079857506E-2</c:v>
                  </c:pt>
                  <c:pt idx="6">
                    <c:v>3.173664872873936E-2</c:v>
                  </c:pt>
                  <c:pt idx="7">
                    <c:v>2.5660783480533834E-2</c:v>
                  </c:pt>
                  <c:pt idx="8">
                    <c:v>2.9442700968145368E-2</c:v>
                  </c:pt>
                  <c:pt idx="9">
                    <c:v>1.2187677366173343E-2</c:v>
                  </c:pt>
                  <c:pt idx="10">
                    <c:v>3.0974276683002535E-3</c:v>
                  </c:pt>
                </c:numCache>
              </c:numRef>
            </c:minus>
            <c:spPr>
              <a:ln w="19050"/>
            </c:spPr>
          </c:errBars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Dados_GráficosNH3!$AA$24:$AA$34</c:f>
              <c:numCache>
                <c:formatCode>General</c:formatCode>
                <c:ptCount val="11"/>
                <c:pt idx="1">
                  <c:v>0</c:v>
                </c:pt>
                <c:pt idx="2" formatCode="0.00">
                  <c:v>0.25879553814511308</c:v>
                </c:pt>
                <c:pt idx="3" formatCode="0.00">
                  <c:v>0.52778363833450104</c:v>
                </c:pt>
                <c:pt idx="4" formatCode="0.00">
                  <c:v>0.20707473545190672</c:v>
                </c:pt>
                <c:pt idx="5" formatCode="0.00">
                  <c:v>0.2002534319673086</c:v>
                </c:pt>
                <c:pt idx="6" formatCode="0.00">
                  <c:v>0.1313592441769004</c:v>
                </c:pt>
                <c:pt idx="7" formatCode="0.00">
                  <c:v>0.17835750601250533</c:v>
                </c:pt>
                <c:pt idx="8" formatCode="0.00">
                  <c:v>0.12002565937856101</c:v>
                </c:pt>
                <c:pt idx="9" formatCode="0.00">
                  <c:v>0.13356966059584355</c:v>
                </c:pt>
                <c:pt idx="10" formatCode="0.00">
                  <c:v>0.14861996366006749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2AED-4F9F-9FBB-32284B5AC336}"/>
            </c:ext>
          </c:extLst>
        </c:ser>
        <c:ser>
          <c:idx val="1"/>
          <c:order val="1"/>
          <c:tx>
            <c:strRef>
              <c:f>Dados_GráficosNH3!$W$23</c:f>
              <c:strCache>
                <c:ptCount val="1"/>
                <c:pt idx="0">
                  <c:v>SU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square"/>
            <c:size val="14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Dados_GráficosNH3!$W$9:$W$19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4.4347271964059614</c:v>
                  </c:pt>
                  <c:pt idx="3">
                    <c:v>1.228225311269866</c:v>
                  </c:pt>
                  <c:pt idx="4">
                    <c:v>2.2345191859413065</c:v>
                  </c:pt>
                  <c:pt idx="5">
                    <c:v>0.76371110050271074</c:v>
                  </c:pt>
                  <c:pt idx="6">
                    <c:v>0.66313650624830012</c:v>
                  </c:pt>
                  <c:pt idx="7">
                    <c:v>1.7566233038291799</c:v>
                  </c:pt>
                  <c:pt idx="8">
                    <c:v>0.26112074983698336</c:v>
                  </c:pt>
                  <c:pt idx="9">
                    <c:v>3.2179997705826947E-2</c:v>
                  </c:pt>
                  <c:pt idx="10">
                    <c:v>8.6708089527930785E-2</c:v>
                  </c:pt>
                </c:numCache>
              </c:numRef>
            </c:plus>
            <c:minus>
              <c:numRef>
                <c:f>Dados_GráficosNH3!$W$9:$W$19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4.4347271964059614</c:v>
                  </c:pt>
                  <c:pt idx="3">
                    <c:v>1.228225311269866</c:v>
                  </c:pt>
                  <c:pt idx="4">
                    <c:v>2.2345191859413065</c:v>
                  </c:pt>
                  <c:pt idx="5">
                    <c:v>0.76371110050271074</c:v>
                  </c:pt>
                  <c:pt idx="6">
                    <c:v>0.66313650624830012</c:v>
                  </c:pt>
                  <c:pt idx="7">
                    <c:v>1.7566233038291799</c:v>
                  </c:pt>
                  <c:pt idx="8">
                    <c:v>0.26112074983698336</c:v>
                  </c:pt>
                  <c:pt idx="9">
                    <c:v>3.2179997705826947E-2</c:v>
                  </c:pt>
                  <c:pt idx="10">
                    <c:v>8.6708089527930785E-2</c:v>
                  </c:pt>
                </c:numCache>
              </c:numRef>
            </c:minus>
            <c:spPr>
              <a:ln w="19050"/>
            </c:spPr>
          </c:errBars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Dados_GráficosNH3!$W$24:$W$34</c:f>
              <c:numCache>
                <c:formatCode>General</c:formatCode>
                <c:ptCount val="11"/>
                <c:pt idx="1">
                  <c:v>0</c:v>
                </c:pt>
                <c:pt idx="2" formatCode="0.00">
                  <c:v>9.1444918348951489</c:v>
                </c:pt>
                <c:pt idx="3" formatCode="0.00">
                  <c:v>5.3378533364275329</c:v>
                </c:pt>
                <c:pt idx="4" formatCode="0.00">
                  <c:v>3.4945245897499109</c:v>
                </c:pt>
                <c:pt idx="5" formatCode="0.00">
                  <c:v>5.2284055627285424</c:v>
                </c:pt>
                <c:pt idx="6" formatCode="0.00">
                  <c:v>1.7351717701608596</c:v>
                </c:pt>
                <c:pt idx="7" formatCode="0.00">
                  <c:v>3.7169084411529503</c:v>
                </c:pt>
                <c:pt idx="8" formatCode="0.00">
                  <c:v>0.64722804525675848</c:v>
                </c:pt>
                <c:pt idx="9" formatCode="0.00">
                  <c:v>0.3678032638106703</c:v>
                </c:pt>
                <c:pt idx="10" formatCode="0.00">
                  <c:v>0.52635902559142711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2AED-4F9F-9FBB-32284B5AC336}"/>
            </c:ext>
          </c:extLst>
        </c:ser>
        <c:ser>
          <c:idx val="2"/>
          <c:order val="2"/>
          <c:tx>
            <c:strRef>
              <c:f>Dados_GráficosNH3!$X$23</c:f>
              <c:strCache>
                <c:ptCount val="1"/>
                <c:pt idx="0">
                  <c:v>OMU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diamond"/>
            <c:size val="17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Dados_GráficosNH3!$X$9:$X$19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1.0262139388318889</c:v>
                  </c:pt>
                  <c:pt idx="3">
                    <c:v>0.76781943131631347</c:v>
                  </c:pt>
                  <c:pt idx="4">
                    <c:v>0.94896472566930823</c:v>
                  </c:pt>
                  <c:pt idx="5">
                    <c:v>1.4075906733389805</c:v>
                  </c:pt>
                  <c:pt idx="6">
                    <c:v>2.5159406084234259</c:v>
                  </c:pt>
                  <c:pt idx="7">
                    <c:v>0.22259325761963206</c:v>
                  </c:pt>
                  <c:pt idx="8">
                    <c:v>4.3462912598492706E-2</c:v>
                  </c:pt>
                  <c:pt idx="9">
                    <c:v>2.47583227815786E-2</c:v>
                  </c:pt>
                  <c:pt idx="10">
                    <c:v>3.2274020689047479E-2</c:v>
                  </c:pt>
                </c:numCache>
              </c:numRef>
            </c:plus>
            <c:minus>
              <c:numRef>
                <c:f>Dados_GráficosNH3!$X$9:$X$19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1.0262139388318889</c:v>
                  </c:pt>
                  <c:pt idx="3">
                    <c:v>0.76781943131631347</c:v>
                  </c:pt>
                  <c:pt idx="4">
                    <c:v>0.94896472566930823</c:v>
                  </c:pt>
                  <c:pt idx="5">
                    <c:v>1.4075906733389805</c:v>
                  </c:pt>
                  <c:pt idx="6">
                    <c:v>2.5159406084234259</c:v>
                  </c:pt>
                  <c:pt idx="7">
                    <c:v>0.22259325761963206</c:v>
                  </c:pt>
                  <c:pt idx="8">
                    <c:v>4.3462912598492706E-2</c:v>
                  </c:pt>
                  <c:pt idx="9">
                    <c:v>2.47583227815786E-2</c:v>
                  </c:pt>
                  <c:pt idx="10">
                    <c:v>3.2274020689047479E-2</c:v>
                  </c:pt>
                </c:numCache>
              </c:numRef>
            </c:minus>
            <c:spPr>
              <a:ln w="19050"/>
            </c:spPr>
          </c:errBars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Dados_GráficosNH3!$X$24:$X$34</c:f>
              <c:numCache>
                <c:formatCode>General</c:formatCode>
                <c:ptCount val="11"/>
                <c:pt idx="1">
                  <c:v>0</c:v>
                </c:pt>
                <c:pt idx="2" formatCode="0.00">
                  <c:v>3.9768032173026051</c:v>
                </c:pt>
                <c:pt idx="3" formatCode="0.00">
                  <c:v>1.4642954836542801</c:v>
                </c:pt>
                <c:pt idx="4" formatCode="0.00">
                  <c:v>3.5273256800327784</c:v>
                </c:pt>
                <c:pt idx="5" formatCode="0.00">
                  <c:v>2.9322021230606334</c:v>
                </c:pt>
                <c:pt idx="6" formatCode="0.00">
                  <c:v>3.9354554756791047</c:v>
                </c:pt>
                <c:pt idx="7" formatCode="0.00">
                  <c:v>0.89277768701656013</c:v>
                </c:pt>
                <c:pt idx="8" formatCode="0.00">
                  <c:v>0.32310082626809833</c:v>
                </c:pt>
                <c:pt idx="9" formatCode="0.00">
                  <c:v>0.2432437838377268</c:v>
                </c:pt>
                <c:pt idx="10" formatCode="0.00">
                  <c:v>0.1740152659465978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2AED-4F9F-9FBB-32284B5AC336}"/>
            </c:ext>
          </c:extLst>
        </c:ser>
        <c:ser>
          <c:idx val="7"/>
          <c:order val="3"/>
          <c:tx>
            <c:strRef>
              <c:f>Dados_GráficosNH3!$Y$23</c:f>
              <c:strCache>
                <c:ptCount val="1"/>
                <c:pt idx="0">
                  <c:v>Urea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15"/>
            <c:spPr>
              <a:solidFill>
                <a:schemeClr val="bg1"/>
              </a:solidFill>
              <a:ln w="19050" cmpd="sng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Dados_GráficosNH3!$Y$9:$Y$19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4.997924354209812</c:v>
                  </c:pt>
                  <c:pt idx="3">
                    <c:v>10.248942604546304</c:v>
                  </c:pt>
                  <c:pt idx="4">
                    <c:v>2.9168508118061904</c:v>
                  </c:pt>
                  <c:pt idx="5">
                    <c:v>0.54354605157889191</c:v>
                  </c:pt>
                  <c:pt idx="6">
                    <c:v>0.4772991800013256</c:v>
                  </c:pt>
                  <c:pt idx="7">
                    <c:v>0.4985896649262343</c:v>
                  </c:pt>
                  <c:pt idx="8">
                    <c:v>0.39610701937625148</c:v>
                  </c:pt>
                  <c:pt idx="9">
                    <c:v>5.9053010054050441E-2</c:v>
                  </c:pt>
                  <c:pt idx="10">
                    <c:v>4.1235988183596868E-2</c:v>
                  </c:pt>
                </c:numCache>
              </c:numRef>
            </c:plus>
            <c:minus>
              <c:numRef>
                <c:f>Dados_GráficosNH3!$Y$9:$Y$19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4.997924354209812</c:v>
                  </c:pt>
                  <c:pt idx="3">
                    <c:v>10.248942604546304</c:v>
                  </c:pt>
                  <c:pt idx="4">
                    <c:v>2.9168508118061904</c:v>
                  </c:pt>
                  <c:pt idx="5">
                    <c:v>0.54354605157889191</c:v>
                  </c:pt>
                  <c:pt idx="6">
                    <c:v>0.4772991800013256</c:v>
                  </c:pt>
                  <c:pt idx="7">
                    <c:v>0.4985896649262343</c:v>
                  </c:pt>
                  <c:pt idx="8">
                    <c:v>0.39610701937625148</c:v>
                  </c:pt>
                  <c:pt idx="9">
                    <c:v>5.9053010054050441E-2</c:v>
                  </c:pt>
                  <c:pt idx="10">
                    <c:v>4.1235988183596868E-2</c:v>
                  </c:pt>
                </c:numCache>
              </c:numRef>
            </c:minus>
            <c:spPr>
              <a:ln w="19050"/>
            </c:spPr>
          </c:errBars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Dados_GráficosNH3!$Y$24:$Y$34</c:f>
              <c:numCache>
                <c:formatCode>General</c:formatCode>
                <c:ptCount val="11"/>
                <c:pt idx="1">
                  <c:v>0</c:v>
                </c:pt>
                <c:pt idx="2" formatCode="0.00">
                  <c:v>18.991079981103354</c:v>
                </c:pt>
                <c:pt idx="3" formatCode="0.00">
                  <c:v>26.787664400714977</c:v>
                </c:pt>
                <c:pt idx="4" formatCode="0.00">
                  <c:v>7.8102997816003468</c:v>
                </c:pt>
                <c:pt idx="5" formatCode="0.00">
                  <c:v>3.0237621076193055</c:v>
                </c:pt>
                <c:pt idx="6" formatCode="0.00">
                  <c:v>0.9236957968336611</c:v>
                </c:pt>
                <c:pt idx="7" formatCode="0.00">
                  <c:v>2.788891641521754</c:v>
                </c:pt>
                <c:pt idx="8" formatCode="0.00">
                  <c:v>1.0862706936075288</c:v>
                </c:pt>
                <c:pt idx="9" formatCode="0.00">
                  <c:v>0.4445228741076992</c:v>
                </c:pt>
                <c:pt idx="10" formatCode="0.00">
                  <c:v>0.23306793635755865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2AED-4F9F-9FBB-32284B5AC336}"/>
            </c:ext>
          </c:extLst>
        </c:ser>
        <c:ser>
          <c:idx val="8"/>
          <c:order val="4"/>
          <c:tx>
            <c:strRef>
              <c:f>Dados_GráficosNH3!$Z$23</c:f>
              <c:strCache>
                <c:ptCount val="1"/>
                <c:pt idx="0">
                  <c:v>AS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x"/>
            <c:size val="14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Dados_GráficosNH3!$Z$9:$Z$19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0.14929065450599335</c:v>
                  </c:pt>
                  <c:pt idx="3">
                    <c:v>0.64710099544655197</c:v>
                  </c:pt>
                  <c:pt idx="4">
                    <c:v>0.22656034680088952</c:v>
                  </c:pt>
                  <c:pt idx="5">
                    <c:v>0.14049450406790198</c:v>
                  </c:pt>
                  <c:pt idx="6">
                    <c:v>5.9582799171408865E-2</c:v>
                  </c:pt>
                  <c:pt idx="7">
                    <c:v>0.23435823252540414</c:v>
                  </c:pt>
                  <c:pt idx="8">
                    <c:v>4.6419261610646294E-2</c:v>
                  </c:pt>
                  <c:pt idx="9">
                    <c:v>0.25528914427687749</c:v>
                  </c:pt>
                  <c:pt idx="10">
                    <c:v>1.6354311142027449E-2</c:v>
                  </c:pt>
                </c:numCache>
              </c:numRef>
            </c:plus>
            <c:minus>
              <c:numRef>
                <c:f>Dados_GráficosNH3!$Z$9:$Z$19</c:f>
                <c:numCache>
                  <c:formatCode>General</c:formatCode>
                  <c:ptCount val="11"/>
                  <c:pt idx="1">
                    <c:v>0</c:v>
                  </c:pt>
                  <c:pt idx="2">
                    <c:v>0.14929065450599335</c:v>
                  </c:pt>
                  <c:pt idx="3">
                    <c:v>0.64710099544655197</c:v>
                  </c:pt>
                  <c:pt idx="4">
                    <c:v>0.22656034680088952</c:v>
                  </c:pt>
                  <c:pt idx="5">
                    <c:v>0.14049450406790198</c:v>
                  </c:pt>
                  <c:pt idx="6">
                    <c:v>5.9582799171408865E-2</c:v>
                  </c:pt>
                  <c:pt idx="7">
                    <c:v>0.23435823252540414</c:v>
                  </c:pt>
                  <c:pt idx="8">
                    <c:v>4.6419261610646294E-2</c:v>
                  </c:pt>
                  <c:pt idx="9">
                    <c:v>0.25528914427687749</c:v>
                  </c:pt>
                  <c:pt idx="10">
                    <c:v>1.6354311142027449E-2</c:v>
                  </c:pt>
                </c:numCache>
              </c:numRef>
            </c:minus>
            <c:spPr>
              <a:ln w="19050"/>
            </c:spPr>
          </c:errBars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Dados_GráficosNH3!$Z$24:$Z$34</c:f>
              <c:numCache>
                <c:formatCode>General</c:formatCode>
                <c:ptCount val="11"/>
                <c:pt idx="1">
                  <c:v>0</c:v>
                </c:pt>
                <c:pt idx="2" formatCode="0.00">
                  <c:v>0.68313197018578009</c:v>
                </c:pt>
                <c:pt idx="3" formatCode="0.00">
                  <c:v>1.378709136357509</c:v>
                </c:pt>
                <c:pt idx="4" formatCode="0.00">
                  <c:v>0.69865188409204604</c:v>
                </c:pt>
                <c:pt idx="5" formatCode="0.00">
                  <c:v>0.43373963074014849</c:v>
                </c:pt>
                <c:pt idx="6" formatCode="0.00">
                  <c:v>0.30594310849205031</c:v>
                </c:pt>
                <c:pt idx="7" formatCode="0.00">
                  <c:v>0.56554717098126461</c:v>
                </c:pt>
                <c:pt idx="8" formatCode="0.00">
                  <c:v>0.27653601848345571</c:v>
                </c:pt>
                <c:pt idx="9" formatCode="0.00">
                  <c:v>0.3960683422588484</c:v>
                </c:pt>
                <c:pt idx="10" formatCode="0.00">
                  <c:v>0.22117498119946952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2AED-4F9F-9FBB-32284B5AC336}"/>
            </c:ext>
          </c:extLst>
        </c:ser>
        <c:ser>
          <c:idx val="3"/>
          <c:order val="5"/>
          <c:tx>
            <c:strRef>
              <c:f>[1]Gráficos!$Y$8</c:f>
              <c:strCache>
                <c:ptCount val="1"/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2060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[1]Gráficos!$Y$9:$Y$20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ED-4F9F-9FBB-32284B5AC336}"/>
            </c:ext>
          </c:extLst>
        </c:ser>
        <c:ser>
          <c:idx val="4"/>
          <c:order val="6"/>
          <c:tx>
            <c:strRef>
              <c:f>[1]Gráficos!$Z$8</c:f>
              <c:strCache>
                <c:ptCount val="1"/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Dados_GráficosNH3!$V$24:$V$34</c:f>
              <c:numCache>
                <c:formatCode>General</c:formatCode>
                <c:ptCount val="11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9</c:v>
                </c:pt>
                <c:pt idx="9">
                  <c:v>13</c:v>
                </c:pt>
                <c:pt idx="10">
                  <c:v>18</c:v>
                </c:pt>
              </c:numCache>
            </c:numRef>
          </c:cat>
          <c:val>
            <c:numRef>
              <c:f>[1]Gráficos!$Z$9:$Z$20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AED-4F9F-9FBB-32284B5AC3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9682208"/>
        <c:axId val="-259671328"/>
      </c:lineChart>
      <c:dateAx>
        <c:axId val="-259682208"/>
        <c:scaling>
          <c:orientation val="minMax"/>
          <c:max val="1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20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Dias após</a:t>
                </a:r>
                <a:r>
                  <a:rPr lang="pt-BR" sz="2000" b="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a fertilização</a:t>
                </a:r>
                <a:endParaRPr lang="pt-BR" sz="20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3843678286593244"/>
              <c:y val="0.9455160043034397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71328"/>
        <c:crossesAt val="-1"/>
        <c:auto val="0"/>
        <c:lblOffset val="100"/>
        <c:baseTimeUnit val="days"/>
      </c:dateAx>
      <c:valAx>
        <c:axId val="-259671328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2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Volatilization of NH</a:t>
                </a:r>
                <a:r>
                  <a:rPr lang="pt-BR" sz="2000" b="0" i="0" u="none" strike="noStrike" baseline="-2500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pt-BR" sz="2000" b="0" i="0" u="none" strike="noStrike" baseline="0">
                    <a:solidFill>
                      <a:sysClr val="windowText" lastClr="000000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-N </a:t>
                </a:r>
                <a:r>
                  <a:rPr lang="pt-BR" sz="2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(kg ha</a:t>
                </a:r>
                <a:r>
                  <a:rPr lang="pt-BR" sz="2000" b="0" i="0" u="none" strike="noStrike" baseline="30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pt-BR" sz="2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pt-BR" sz="20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8.577914364422157E-4"/>
              <c:y val="0.1827852370759551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82208"/>
        <c:crossesAt val="-1"/>
        <c:crossBetween val="between"/>
      </c:valAx>
      <c:valAx>
        <c:axId val="-259670784"/>
        <c:scaling>
          <c:orientation val="minMax"/>
          <c:max val="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20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Precipitation (mm)</a:t>
                </a:r>
              </a:p>
            </c:rich>
          </c:tx>
          <c:layout>
            <c:manualLayout>
              <c:xMode val="edge"/>
              <c:yMode val="edge"/>
              <c:x val="0.96774842644201364"/>
              <c:y val="0.3042374373372622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70240"/>
        <c:crosses val="max"/>
        <c:crossBetween val="between"/>
      </c:valAx>
      <c:dateAx>
        <c:axId val="-259670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59670784"/>
        <c:crosses val="autoZero"/>
        <c:auto val="0"/>
        <c:lblOffset val="100"/>
        <c:baseTimeUnit val="days"/>
      </c:date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12700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608100751771468E-2"/>
          <c:y val="3.9209241374468788E-2"/>
          <c:w val="0.83416053828897108"/>
          <c:h val="0.76607054993900392"/>
        </c:manualLayout>
      </c:layout>
      <c:barChart>
        <c:barDir val="col"/>
        <c:grouping val="clustered"/>
        <c:varyColors val="0"/>
        <c:ser>
          <c:idx val="10"/>
          <c:order val="7"/>
          <c:tx>
            <c:strRef>
              <c:f>Dados_GráficosNH3!$Y$36</c:f>
              <c:strCache>
                <c:ptCount val="1"/>
                <c:pt idx="0">
                  <c:v>Precipitation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chemeClr val="tx1"/>
              </a:solidFill>
            </a:ln>
            <a:effectLst/>
          </c:spPr>
          <c:invertIfNegative val="0"/>
          <c:cat>
            <c:numRef>
              <c:f>[2]Dados_GráficosNH3!$V$37:$V$56</c:f>
              <c:numCache>
                <c:formatCode>General</c:formatCode>
                <c:ptCount val="20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</c:numCache>
            </c:numRef>
          </c:cat>
          <c:val>
            <c:numRef>
              <c:f>[2]Dados_GráficosNH3!$Y$37:$Y$60</c:f>
              <c:numCache>
                <c:formatCode>General</c:formatCode>
                <c:ptCount val="24"/>
                <c:pt idx="0">
                  <c:v>1</c:v>
                </c:pt>
                <c:pt idx="1">
                  <c:v>0</c:v>
                </c:pt>
                <c:pt idx="2">
                  <c:v>8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6</c:v>
                </c:pt>
                <c:pt idx="7">
                  <c:v>10</c:v>
                </c:pt>
                <c:pt idx="8">
                  <c:v>8</c:v>
                </c:pt>
                <c:pt idx="9">
                  <c:v>0</c:v>
                </c:pt>
                <c:pt idx="10">
                  <c:v>41</c:v>
                </c:pt>
                <c:pt idx="11">
                  <c:v>13</c:v>
                </c:pt>
                <c:pt idx="12">
                  <c:v>9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B0-49F3-93EC-980918B71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-259670240"/>
        <c:axId val="-259670784"/>
      </c:barChart>
      <c:lineChart>
        <c:grouping val="standard"/>
        <c:varyColors val="0"/>
        <c:ser>
          <c:idx val="9"/>
          <c:order val="0"/>
          <c:tx>
            <c:strRef>
              <c:f>Dados_GráficosNH3!$AA$8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5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[2]Dados_GráficosNH3!$AA$10:$AA$20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2.0000000000000174E-2</c:v>
                  </c:pt>
                  <c:pt idx="2">
                    <c:v>3.8441875315569377E-2</c:v>
                  </c:pt>
                  <c:pt idx="3">
                    <c:v>0.12197449642354662</c:v>
                  </c:pt>
                  <c:pt idx="4">
                    <c:v>3.1797973380564851E-2</c:v>
                  </c:pt>
                  <c:pt idx="5">
                    <c:v>3.4641016151377477E-2</c:v>
                  </c:pt>
                  <c:pt idx="6">
                    <c:v>1.2018504251546632E-2</c:v>
                  </c:pt>
                  <c:pt idx="7">
                    <c:v>1.1547005383792511E-2</c:v>
                  </c:pt>
                  <c:pt idx="8">
                    <c:v>8.8191710368819773E-3</c:v>
                  </c:pt>
                  <c:pt idx="9">
                    <c:v>3.527668414752777E-2</c:v>
                  </c:pt>
                  <c:pt idx="10">
                    <c:v>1.7320508075688773E-2</c:v>
                  </c:pt>
                </c:numCache>
              </c:numRef>
            </c:plus>
            <c:minus>
              <c:numRef>
                <c:f>[2]Dados_GráficosNH3!$AA$10:$AA$20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2.0000000000000174E-2</c:v>
                  </c:pt>
                  <c:pt idx="2">
                    <c:v>3.8441875315569377E-2</c:v>
                  </c:pt>
                  <c:pt idx="3">
                    <c:v>0.12197449642354662</c:v>
                  </c:pt>
                  <c:pt idx="4">
                    <c:v>3.1797973380564851E-2</c:v>
                  </c:pt>
                  <c:pt idx="5">
                    <c:v>3.4641016151377477E-2</c:v>
                  </c:pt>
                  <c:pt idx="6">
                    <c:v>1.2018504251546632E-2</c:v>
                  </c:pt>
                  <c:pt idx="7">
                    <c:v>1.1547005383792511E-2</c:v>
                  </c:pt>
                  <c:pt idx="8">
                    <c:v>8.8191710368819773E-3</c:v>
                  </c:pt>
                  <c:pt idx="9">
                    <c:v>3.527668414752777E-2</c:v>
                  </c:pt>
                  <c:pt idx="10">
                    <c:v>1.7320508075688773E-2</c:v>
                  </c:pt>
                </c:numCache>
              </c:numRef>
            </c:minus>
            <c:spPr>
              <a:ln w="19050"/>
            </c:spPr>
          </c:errBars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[2]Dados_GráficosNH3!$AA$24:$AA$35</c:f>
              <c:numCache>
                <c:formatCode>General</c:formatCode>
                <c:ptCount val="12"/>
                <c:pt idx="1">
                  <c:v>0</c:v>
                </c:pt>
                <c:pt idx="2">
                  <c:v>0.26</c:v>
                </c:pt>
                <c:pt idx="3">
                  <c:v>0.32666666666666672</c:v>
                </c:pt>
                <c:pt idx="4">
                  <c:v>0.46666666666666662</c:v>
                </c:pt>
                <c:pt idx="5">
                  <c:v>0.21333333333333335</c:v>
                </c:pt>
                <c:pt idx="6">
                  <c:v>0.19000000000000003</c:v>
                </c:pt>
                <c:pt idx="7">
                  <c:v>4.3333333333333335E-2</c:v>
                </c:pt>
                <c:pt idx="8">
                  <c:v>0.29000000000000004</c:v>
                </c:pt>
                <c:pt idx="9">
                  <c:v>0.32666666666666666</c:v>
                </c:pt>
                <c:pt idx="10">
                  <c:v>0.35666666666666669</c:v>
                </c:pt>
                <c:pt idx="11">
                  <c:v>0.37999999999999995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9AB0-49F3-93EC-980918B71C47}"/>
            </c:ext>
          </c:extLst>
        </c:ser>
        <c:ser>
          <c:idx val="1"/>
          <c:order val="1"/>
          <c:tx>
            <c:strRef>
              <c:f>Dados_GráficosNH3!$W$23</c:f>
              <c:strCache>
                <c:ptCount val="1"/>
                <c:pt idx="0">
                  <c:v>SU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square"/>
            <c:size val="14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[2]Dados_GráficosNH3!$W$10:$W$20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0.13527749258468677</c:v>
                  </c:pt>
                  <c:pt idx="2">
                    <c:v>5.2911540434116171</c:v>
                  </c:pt>
                  <c:pt idx="3">
                    <c:v>1.6052102666006061</c:v>
                  </c:pt>
                  <c:pt idx="4">
                    <c:v>1.5942500849406704</c:v>
                  </c:pt>
                  <c:pt idx="5">
                    <c:v>0.48952357791360085</c:v>
                  </c:pt>
                  <c:pt idx="6">
                    <c:v>5.2387445485005742E-2</c:v>
                  </c:pt>
                  <c:pt idx="7">
                    <c:v>0.22908028675068892</c:v>
                  </c:pt>
                  <c:pt idx="8">
                    <c:v>8.5114302232024805E-2</c:v>
                  </c:pt>
                  <c:pt idx="9">
                    <c:v>0.3522467569443013</c:v>
                  </c:pt>
                  <c:pt idx="10">
                    <c:v>7.5498344352707622E-2</c:v>
                  </c:pt>
                </c:numCache>
              </c:numRef>
            </c:plus>
            <c:minus>
              <c:numRef>
                <c:f>[2]Dados_GráficosNH3!$W$10:$W$20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0.13527749258468677</c:v>
                  </c:pt>
                  <c:pt idx="2">
                    <c:v>5.2911540434116171</c:v>
                  </c:pt>
                  <c:pt idx="3">
                    <c:v>1.6052102666006061</c:v>
                  </c:pt>
                  <c:pt idx="4">
                    <c:v>1.5942500849406704</c:v>
                  </c:pt>
                  <c:pt idx="5">
                    <c:v>0.48952357791360085</c:v>
                  </c:pt>
                  <c:pt idx="6">
                    <c:v>5.2387445485005742E-2</c:v>
                  </c:pt>
                  <c:pt idx="7">
                    <c:v>0.22908028675068892</c:v>
                  </c:pt>
                  <c:pt idx="8">
                    <c:v>8.5114302232024805E-2</c:v>
                  </c:pt>
                  <c:pt idx="9">
                    <c:v>0.3522467569443013</c:v>
                  </c:pt>
                  <c:pt idx="10">
                    <c:v>7.5498344352707622E-2</c:v>
                  </c:pt>
                </c:numCache>
              </c:numRef>
            </c:minus>
            <c:spPr>
              <a:ln w="19050"/>
            </c:spPr>
          </c:errBars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[2]Dados_GráficosNH3!$W$24:$W$35</c:f>
              <c:numCache>
                <c:formatCode>General</c:formatCode>
                <c:ptCount val="12"/>
                <c:pt idx="1">
                  <c:v>0</c:v>
                </c:pt>
                <c:pt idx="2">
                  <c:v>0.5</c:v>
                </c:pt>
                <c:pt idx="3">
                  <c:v>13.326666666666668</c:v>
                </c:pt>
                <c:pt idx="4">
                  <c:v>8.4</c:v>
                </c:pt>
                <c:pt idx="5">
                  <c:v>3.5399999999999996</c:v>
                </c:pt>
                <c:pt idx="6">
                  <c:v>1.76</c:v>
                </c:pt>
                <c:pt idx="7">
                  <c:v>0.39333333333333331</c:v>
                </c:pt>
                <c:pt idx="8">
                  <c:v>1.0066666666666666</c:v>
                </c:pt>
                <c:pt idx="9">
                  <c:v>0.84333333333333338</c:v>
                </c:pt>
                <c:pt idx="10">
                  <c:v>0.8566666666666668</c:v>
                </c:pt>
                <c:pt idx="11">
                  <c:v>0.48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9AB0-49F3-93EC-980918B71C47}"/>
            </c:ext>
          </c:extLst>
        </c:ser>
        <c:ser>
          <c:idx val="2"/>
          <c:order val="2"/>
          <c:tx>
            <c:strRef>
              <c:f>Dados_GráficosNH3!$X$23</c:f>
              <c:strCache>
                <c:ptCount val="1"/>
                <c:pt idx="0">
                  <c:v>OMU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diamond"/>
            <c:size val="17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[2]Dados_GráficosNH3!$X$10:$X$20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5.8118652580542142E-2</c:v>
                  </c:pt>
                  <c:pt idx="2">
                    <c:v>2.8480012484391762E-2</c:v>
                  </c:pt>
                  <c:pt idx="3">
                    <c:v>0.33378302999270487</c:v>
                  </c:pt>
                  <c:pt idx="4">
                    <c:v>1.559672330259718</c:v>
                  </c:pt>
                  <c:pt idx="5">
                    <c:v>0.39736632972611063</c:v>
                  </c:pt>
                  <c:pt idx="6">
                    <c:v>5.1316014394468812E-2</c:v>
                  </c:pt>
                  <c:pt idx="7">
                    <c:v>0.11200198410940949</c:v>
                  </c:pt>
                  <c:pt idx="8">
                    <c:v>0.29868229125797069</c:v>
                  </c:pt>
                  <c:pt idx="9">
                    <c:v>0.13860415257527872</c:v>
                  </c:pt>
                  <c:pt idx="10">
                    <c:v>9.4516312525052049E-2</c:v>
                  </c:pt>
                </c:numCache>
              </c:numRef>
            </c:plus>
            <c:minus>
              <c:numRef>
                <c:f>[2]Dados_GráficosNH3!$X$10:$X$20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5.8118652580542142E-2</c:v>
                  </c:pt>
                  <c:pt idx="2">
                    <c:v>2.8480012484391762E-2</c:v>
                  </c:pt>
                  <c:pt idx="3">
                    <c:v>0.33378302999270487</c:v>
                  </c:pt>
                  <c:pt idx="4">
                    <c:v>1.559672330259718</c:v>
                  </c:pt>
                  <c:pt idx="5">
                    <c:v>0.39736632972611063</c:v>
                  </c:pt>
                  <c:pt idx="6">
                    <c:v>5.1316014394468812E-2</c:v>
                  </c:pt>
                  <c:pt idx="7">
                    <c:v>0.11200198410940949</c:v>
                  </c:pt>
                  <c:pt idx="8">
                    <c:v>0.29868229125797069</c:v>
                  </c:pt>
                  <c:pt idx="9">
                    <c:v>0.13860415257527872</c:v>
                  </c:pt>
                  <c:pt idx="10">
                    <c:v>9.4516312525052049E-2</c:v>
                  </c:pt>
                </c:numCache>
              </c:numRef>
            </c:minus>
            <c:spPr>
              <a:ln w="19050"/>
            </c:spPr>
          </c:errBars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[2]Dados_GráficosNH3!$X$24:$X$35</c:f>
              <c:numCache>
                <c:formatCode>General</c:formatCode>
                <c:ptCount val="12"/>
                <c:pt idx="1">
                  <c:v>0</c:v>
                </c:pt>
                <c:pt idx="2">
                  <c:v>0.46333333333333337</c:v>
                </c:pt>
                <c:pt idx="3">
                  <c:v>0.94666666666666666</c:v>
                </c:pt>
                <c:pt idx="4">
                  <c:v>1.2866666666666668</c:v>
                </c:pt>
                <c:pt idx="5">
                  <c:v>2.6133333333333333</c:v>
                </c:pt>
                <c:pt idx="6">
                  <c:v>1.0799999999999998</c:v>
                </c:pt>
                <c:pt idx="7">
                  <c:v>0.22</c:v>
                </c:pt>
                <c:pt idx="8">
                  <c:v>0.50666666666666671</c:v>
                </c:pt>
                <c:pt idx="9">
                  <c:v>0.93333333333333324</c:v>
                </c:pt>
                <c:pt idx="10">
                  <c:v>0.64666666666666661</c:v>
                </c:pt>
                <c:pt idx="11">
                  <c:v>0.57999999999999996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9AB0-49F3-93EC-980918B71C47}"/>
            </c:ext>
          </c:extLst>
        </c:ser>
        <c:ser>
          <c:idx val="7"/>
          <c:order val="3"/>
          <c:tx>
            <c:strRef>
              <c:f>Dados_GráficosNH3!$Y$23</c:f>
              <c:strCache>
                <c:ptCount val="1"/>
                <c:pt idx="0">
                  <c:v>Urea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15"/>
            <c:spPr>
              <a:solidFill>
                <a:schemeClr val="bg1"/>
              </a:solidFill>
              <a:ln w="19050" cmpd="sng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[2]Dados_GráficosNH3!$Y$10:$Y$20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0.51414438093248127</c:v>
                  </c:pt>
                  <c:pt idx="2">
                    <c:v>3.0921477613105393</c:v>
                  </c:pt>
                  <c:pt idx="3">
                    <c:v>8.1553874490697549</c:v>
                  </c:pt>
                  <c:pt idx="4">
                    <c:v>0.35791060336346675</c:v>
                  </c:pt>
                  <c:pt idx="5">
                    <c:v>4.9103066208854095E-2</c:v>
                  </c:pt>
                  <c:pt idx="6">
                    <c:v>0.10115993936995663</c:v>
                  </c:pt>
                  <c:pt idx="7">
                    <c:v>9.7010881405701757E-2</c:v>
                  </c:pt>
                  <c:pt idx="8">
                    <c:v>3.5118845842842458E-2</c:v>
                  </c:pt>
                  <c:pt idx="9">
                    <c:v>4.3588989435407101E-2</c:v>
                  </c:pt>
                  <c:pt idx="10">
                    <c:v>4.8074017006186576E-2</c:v>
                  </c:pt>
                </c:numCache>
              </c:numRef>
            </c:plus>
            <c:minus>
              <c:numRef>
                <c:f>[2]Dados_GráficosNH3!$Y$10:$Y$20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0.51414438093248127</c:v>
                  </c:pt>
                  <c:pt idx="2">
                    <c:v>3.0921477613105393</c:v>
                  </c:pt>
                  <c:pt idx="3">
                    <c:v>8.1553874490697549</c:v>
                  </c:pt>
                  <c:pt idx="4">
                    <c:v>0.35791060336346675</c:v>
                  </c:pt>
                  <c:pt idx="5">
                    <c:v>4.9103066208854095E-2</c:v>
                  </c:pt>
                  <c:pt idx="6">
                    <c:v>0.10115993936995663</c:v>
                  </c:pt>
                  <c:pt idx="7">
                    <c:v>9.7010881405701757E-2</c:v>
                  </c:pt>
                  <c:pt idx="8">
                    <c:v>3.5118845842842458E-2</c:v>
                  </c:pt>
                  <c:pt idx="9">
                    <c:v>4.3588989435407101E-2</c:v>
                  </c:pt>
                  <c:pt idx="10">
                    <c:v>4.8074017006186576E-2</c:v>
                  </c:pt>
                </c:numCache>
              </c:numRef>
            </c:minus>
            <c:spPr>
              <a:ln w="19050"/>
            </c:spPr>
          </c:errBars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[2]Dados_GráficosNH3!$Y$24:$Y$35</c:f>
              <c:numCache>
                <c:formatCode>General</c:formatCode>
                <c:ptCount val="12"/>
                <c:pt idx="1">
                  <c:v>0</c:v>
                </c:pt>
                <c:pt idx="2">
                  <c:v>1.0333333333333334</c:v>
                </c:pt>
                <c:pt idx="3">
                  <c:v>5.2666666666666666</c:v>
                </c:pt>
                <c:pt idx="4">
                  <c:v>9.7633333333333336</c:v>
                </c:pt>
                <c:pt idx="5">
                  <c:v>1.9299999999999997</c:v>
                </c:pt>
                <c:pt idx="6">
                  <c:v>1.7833333333333332</c:v>
                </c:pt>
                <c:pt idx="7">
                  <c:v>0.47000000000000003</c:v>
                </c:pt>
                <c:pt idx="8">
                  <c:v>0.51333333333333331</c:v>
                </c:pt>
                <c:pt idx="9">
                  <c:v>0.57000000000000006</c:v>
                </c:pt>
                <c:pt idx="10">
                  <c:v>0.54999999999999993</c:v>
                </c:pt>
                <c:pt idx="11">
                  <c:v>0.43333333333333335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9AB0-49F3-93EC-980918B71C47}"/>
            </c:ext>
          </c:extLst>
        </c:ser>
        <c:ser>
          <c:idx val="8"/>
          <c:order val="4"/>
          <c:tx>
            <c:strRef>
              <c:f>Dados_GráficosNH3!$Z$23</c:f>
              <c:strCache>
                <c:ptCount val="1"/>
                <c:pt idx="0">
                  <c:v>AS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"/>
              <a:round/>
            </a:ln>
            <a:effectLst/>
          </c:spPr>
          <c:marker>
            <c:symbol val="x"/>
            <c:size val="14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[2]Dados_GráficosNH3!$Z$10:$Z$20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0.14571661996262927</c:v>
                  </c:pt>
                  <c:pt idx="2">
                    <c:v>8.212456663169955E-2</c:v>
                  </c:pt>
                  <c:pt idx="3">
                    <c:v>1.1547005383792511E-2</c:v>
                  </c:pt>
                  <c:pt idx="4">
                    <c:v>7.3105707331537734E-2</c:v>
                  </c:pt>
                  <c:pt idx="5">
                    <c:v>5.0442486501405259E-2</c:v>
                  </c:pt>
                  <c:pt idx="6">
                    <c:v>1.732050807568877E-2</c:v>
                  </c:pt>
                  <c:pt idx="7">
                    <c:v>1.3333333333333346E-2</c:v>
                  </c:pt>
                  <c:pt idx="8">
                    <c:v>2.027587510099407E-2</c:v>
                  </c:pt>
                  <c:pt idx="9">
                    <c:v>3.2145502536643285E-2</c:v>
                  </c:pt>
                  <c:pt idx="10">
                    <c:v>3.8441875315569127E-2</c:v>
                  </c:pt>
                </c:numCache>
              </c:numRef>
            </c:plus>
            <c:minus>
              <c:numRef>
                <c:f>[2]Dados_GráficosNH3!$Z$10:$Z$20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0.14571661996262927</c:v>
                  </c:pt>
                  <c:pt idx="2">
                    <c:v>8.212456663169955E-2</c:v>
                  </c:pt>
                  <c:pt idx="3">
                    <c:v>1.1547005383792511E-2</c:v>
                  </c:pt>
                  <c:pt idx="4">
                    <c:v>7.3105707331537734E-2</c:v>
                  </c:pt>
                  <c:pt idx="5">
                    <c:v>5.0442486501405259E-2</c:v>
                  </c:pt>
                  <c:pt idx="6">
                    <c:v>1.732050807568877E-2</c:v>
                  </c:pt>
                  <c:pt idx="7">
                    <c:v>1.3333333333333346E-2</c:v>
                  </c:pt>
                  <c:pt idx="8">
                    <c:v>2.027587510099407E-2</c:v>
                  </c:pt>
                  <c:pt idx="9">
                    <c:v>3.2145502536643285E-2</c:v>
                  </c:pt>
                  <c:pt idx="10">
                    <c:v>3.8441875315569127E-2</c:v>
                  </c:pt>
                </c:numCache>
              </c:numRef>
            </c:minus>
            <c:spPr>
              <a:ln w="19050"/>
            </c:spPr>
          </c:errBars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[2]Dados_GráficosNH3!$Z$24:$Z$35</c:f>
              <c:numCache>
                <c:formatCode>General</c:formatCode>
                <c:ptCount val="12"/>
                <c:pt idx="1">
                  <c:v>0</c:v>
                </c:pt>
                <c:pt idx="2">
                  <c:v>0.5</c:v>
                </c:pt>
                <c:pt idx="3">
                  <c:v>0.52666666666666662</c:v>
                </c:pt>
                <c:pt idx="4">
                  <c:v>0.42</c:v>
                </c:pt>
                <c:pt idx="5">
                  <c:v>0.41666666666666669</c:v>
                </c:pt>
                <c:pt idx="6">
                  <c:v>0.31666666666666665</c:v>
                </c:pt>
                <c:pt idx="7">
                  <c:v>0.10000000000000002</c:v>
                </c:pt>
                <c:pt idx="8">
                  <c:v>0.31666666666666665</c:v>
                </c:pt>
                <c:pt idx="9">
                  <c:v>0.40666666666666668</c:v>
                </c:pt>
                <c:pt idx="10">
                  <c:v>0.34</c:v>
                </c:pt>
                <c:pt idx="11">
                  <c:v>0.41333333333333333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9AB0-49F3-93EC-980918B71C47}"/>
            </c:ext>
          </c:extLst>
        </c:ser>
        <c:ser>
          <c:idx val="3"/>
          <c:order val="5"/>
          <c:tx>
            <c:strRef>
              <c:f>[1]Gráficos!$Y$8</c:f>
              <c:strCache>
                <c:ptCount val="1"/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2060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[1]Gráficos!$Y$9:$Y$20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AB0-49F3-93EC-980918B71C47}"/>
            </c:ext>
          </c:extLst>
        </c:ser>
        <c:ser>
          <c:idx val="4"/>
          <c:order val="6"/>
          <c:tx>
            <c:strRef>
              <c:f>[1]Gráficos!$Z$8</c:f>
              <c:strCache>
                <c:ptCount val="1"/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[2]Dados_GráficosNH3!$V$24:$V$35</c:f>
              <c:numCache>
                <c:formatCode>General</c:formatCode>
                <c:ptCount val="12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</c:numCache>
            </c:numRef>
          </c:cat>
          <c:val>
            <c:numRef>
              <c:f>[1]Gráficos!$Z$9:$Z$20</c:f>
              <c:numCache>
                <c:formatCode>General</c:formatCode>
                <c:ptCount val="12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AB0-49F3-93EC-980918B71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59682208"/>
        <c:axId val="-259671328"/>
      </c:lineChart>
      <c:dateAx>
        <c:axId val="-259682208"/>
        <c:scaling>
          <c:orientation val="minMax"/>
          <c:max val="18"/>
        </c:scaling>
        <c:delete val="0"/>
        <c:axPos val="b"/>
        <c:title>
          <c:tx>
            <c:rich>
              <a:bodyPr/>
              <a:lstStyle/>
              <a:p>
                <a:pPr>
                  <a:defRPr sz="20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pt-BR" sz="20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 after fertilization</a:t>
                </a:r>
              </a:p>
            </c:rich>
          </c:tx>
          <c:overlay val="0"/>
        </c:title>
        <c:numFmt formatCode="General" sourceLinked="1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71328"/>
        <c:crossesAt val="-1"/>
        <c:auto val="0"/>
        <c:lblOffset val="100"/>
        <c:baseTimeUnit val="days"/>
      </c:dateAx>
      <c:valAx>
        <c:axId val="-259671328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2000" b="0" i="0" u="none" strike="noStrike" baseline="0">
                    <a:effectLst/>
                  </a:rPr>
                  <a:t>Volatilization of NH</a:t>
                </a:r>
                <a:r>
                  <a:rPr lang="pt-BR" sz="2000" b="0" i="0" u="none" strike="noStrike" baseline="-25000">
                    <a:effectLst/>
                  </a:rPr>
                  <a:t>3</a:t>
                </a:r>
                <a:r>
                  <a:rPr lang="pt-BR" sz="2000" b="0" i="0" u="none" strike="noStrike" baseline="0">
                    <a:effectLst/>
                  </a:rPr>
                  <a:t>-N </a:t>
                </a:r>
                <a:r>
                  <a:rPr lang="pt-BR" sz="2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(kg ha</a:t>
                </a:r>
                <a:r>
                  <a:rPr lang="pt-BR" sz="2000" b="0" i="0" u="none" strike="noStrike" baseline="3000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-1</a:t>
                </a:r>
                <a:r>
                  <a:rPr lang="pt-BR" sz="2000" b="0" i="0" u="none" strike="noStrike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pt-BR" sz="2000" b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8.5775320811173211E-4"/>
              <c:y val="0.1605282993538280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82208"/>
        <c:crossesAt val="-1"/>
        <c:crossBetween val="between"/>
      </c:valAx>
      <c:valAx>
        <c:axId val="-259670784"/>
        <c:scaling>
          <c:orientation val="minMax"/>
          <c:max val="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pt-BR" sz="2000" b="0" i="0" u="none" strike="noStrike" baseline="0">
                    <a:effectLst/>
                  </a:rPr>
                  <a:t>Precipitation </a:t>
                </a:r>
                <a:r>
                  <a:rPr lang="pt-BR" sz="2000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(mm)</a:t>
                </a:r>
              </a:p>
            </c:rich>
          </c:tx>
          <c:layout>
            <c:manualLayout>
              <c:xMode val="edge"/>
              <c:yMode val="edge"/>
              <c:x val="0.96774815698268102"/>
              <c:y val="0.2797049457746336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-259670240"/>
        <c:crosses val="max"/>
        <c:crossBetween val="between"/>
      </c:valAx>
      <c:dateAx>
        <c:axId val="-259670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59670784"/>
        <c:crosses val="autoZero"/>
        <c:auto val="0"/>
        <c:lblOffset val="100"/>
        <c:baseTimeUnit val="days"/>
      </c:dateAx>
      <c:spPr>
        <a:noFill/>
        <a:ln w="25400"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8.4082287035931666E-2"/>
          <c:y val="0.92997242391790991"/>
          <c:w val="0.83689006336621008"/>
          <c:h val="5.465268089998964E-2"/>
        </c:manualLayout>
      </c:layout>
      <c:overlay val="0"/>
      <c:spPr>
        <a:noFill/>
        <a:ln w="1905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84</xdr:col>
      <xdr:colOff>371474</xdr:colOff>
      <xdr:row>0</xdr:row>
      <xdr:rowOff>180974</xdr:rowOff>
    </xdr:from>
    <xdr:to>
      <xdr:col>94</xdr:col>
      <xdr:colOff>571499</xdr:colOff>
      <xdr:row>30</xdr:row>
      <xdr:rowOff>95249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6</xdr:row>
      <xdr:rowOff>0</xdr:rowOff>
    </xdr:from>
    <xdr:to>
      <xdr:col>41</xdr:col>
      <xdr:colOff>626080</xdr:colOff>
      <xdr:row>37</xdr:row>
      <xdr:rowOff>1892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EE124A55-B2B6-4E64-BF08-92C1F55362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807358</xdr:colOff>
      <xdr:row>5</xdr:row>
      <xdr:rowOff>138794</xdr:rowOff>
    </xdr:from>
    <xdr:to>
      <xdr:col>31</xdr:col>
      <xdr:colOff>1347108</xdr:colOff>
      <xdr:row>7</xdr:row>
      <xdr:rowOff>122919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3F348089-77AB-4E6D-9955-AFD5D5FC7E01}"/>
            </a:ext>
          </a:extLst>
        </xdr:cNvPr>
        <xdr:cNvSpPr txBox="1"/>
      </xdr:nvSpPr>
      <xdr:spPr>
        <a:xfrm>
          <a:off x="29652233" y="1091294"/>
          <a:ext cx="539750" cy="396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200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xdr:txBody>
    </xdr:sp>
    <xdr:clientData/>
  </xdr:twoCellAnchor>
  <xdr:twoCellAnchor>
    <xdr:from>
      <xdr:col>31</xdr:col>
      <xdr:colOff>765969</xdr:colOff>
      <xdr:row>33</xdr:row>
      <xdr:rowOff>104775</xdr:rowOff>
    </xdr:from>
    <xdr:to>
      <xdr:col>31</xdr:col>
      <xdr:colOff>1305719</xdr:colOff>
      <xdr:row>35</xdr:row>
      <xdr:rowOff>88900</xdr:rowOff>
    </xdr:to>
    <xdr:sp macro="" textlink="">
      <xdr:nvSpPr>
        <xdr:cNvPr id="8" name="CaixaDeTexto 2">
          <a:extLst>
            <a:ext uri="{FF2B5EF4-FFF2-40B4-BE49-F238E27FC236}">
              <a16:creationId xmlns:a16="http://schemas.microsoft.com/office/drawing/2014/main" id="{5FB98A75-6250-4625-940D-92026C5CE5C1}"/>
            </a:ext>
          </a:extLst>
        </xdr:cNvPr>
        <xdr:cNvSpPr txBox="1"/>
      </xdr:nvSpPr>
      <xdr:spPr>
        <a:xfrm>
          <a:off x="29610844" y="6518275"/>
          <a:ext cx="539750" cy="396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24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  <xdr:twoCellAnchor>
    <xdr:from>
      <xdr:col>31</xdr:col>
      <xdr:colOff>0</xdr:colOff>
      <xdr:row>34</xdr:row>
      <xdr:rowOff>8731</xdr:rowOff>
    </xdr:from>
    <xdr:to>
      <xdr:col>41</xdr:col>
      <xdr:colOff>626550</xdr:colOff>
      <xdr:row>67</xdr:row>
      <xdr:rowOff>176893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DB6F6091-1B16-43C0-9B32-3BB1A778C4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868219</xdr:colOff>
      <xdr:row>61</xdr:row>
      <xdr:rowOff>147881</xdr:rowOff>
    </xdr:from>
    <xdr:to>
      <xdr:col>31</xdr:col>
      <xdr:colOff>1305982</xdr:colOff>
      <xdr:row>63</xdr:row>
      <xdr:rowOff>94683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4265F30C-9C7A-4B3B-B1E5-FAC958602D43}"/>
            </a:ext>
          </a:extLst>
        </xdr:cNvPr>
        <xdr:cNvSpPr txBox="1"/>
      </xdr:nvSpPr>
      <xdr:spPr>
        <a:xfrm>
          <a:off x="29713094" y="11958881"/>
          <a:ext cx="437763" cy="3278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000">
              <a:latin typeface="Times New Roman" panose="02020603050405020304" pitchFamily="18" charset="0"/>
              <a:cs typeface="Times New Roman" panose="02020603050405020304" pitchFamily="18" charset="0"/>
            </a:rPr>
            <a:t>-1</a:t>
          </a:r>
        </a:p>
      </xdr:txBody>
    </xdr:sp>
    <xdr:clientData/>
  </xdr:twoCellAnchor>
  <xdr:twoCellAnchor>
    <xdr:from>
      <xdr:col>31</xdr:col>
      <xdr:colOff>1329651</xdr:colOff>
      <xdr:row>51</xdr:row>
      <xdr:rowOff>83343</xdr:rowOff>
    </xdr:from>
    <xdr:to>
      <xdr:col>31</xdr:col>
      <xdr:colOff>1686723</xdr:colOff>
      <xdr:row>59</xdr:row>
      <xdr:rowOff>36955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1AF4CD1-B6E5-4DE1-8E4E-B9061AD6B351}"/>
            </a:ext>
          </a:extLst>
        </xdr:cNvPr>
        <xdr:cNvSpPr txBox="1"/>
      </xdr:nvSpPr>
      <xdr:spPr>
        <a:xfrm rot="16200000">
          <a:off x="29665850" y="10490082"/>
          <a:ext cx="1477612" cy="3570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2000">
              <a:latin typeface="Times New Roman" panose="02020603050405020304" pitchFamily="18" charset="0"/>
              <a:cs typeface="Times New Roman" panose="02020603050405020304" pitchFamily="18" charset="0"/>
            </a:rPr>
            <a:t>Fertilization</a:t>
          </a:r>
        </a:p>
      </xdr:txBody>
    </xdr:sp>
    <xdr:clientData/>
  </xdr:twoCellAnchor>
  <xdr:twoCellAnchor>
    <xdr:from>
      <xdr:col>31</xdr:col>
      <xdr:colOff>1538058</xdr:colOff>
      <xdr:row>59</xdr:row>
      <xdr:rowOff>1024</xdr:rowOff>
    </xdr:from>
    <xdr:to>
      <xdr:col>31</xdr:col>
      <xdr:colOff>1538276</xdr:colOff>
      <xdr:row>60</xdr:row>
      <xdr:rowOff>82750</xdr:rowOff>
    </xdr:to>
    <xdr:cxnSp macro="">
      <xdr:nvCxnSpPr>
        <xdr:cNvPr id="12" name="Conector de seta reta 17">
          <a:extLst>
            <a:ext uri="{FF2B5EF4-FFF2-40B4-BE49-F238E27FC236}">
              <a16:creationId xmlns:a16="http://schemas.microsoft.com/office/drawing/2014/main" id="{B1EFA713-3183-44D4-96C8-5CCA986B046D}"/>
            </a:ext>
          </a:extLst>
        </xdr:cNvPr>
        <xdr:cNvCxnSpPr/>
      </xdr:nvCxnSpPr>
      <xdr:spPr>
        <a:xfrm>
          <a:off x="30434527" y="11371493"/>
          <a:ext cx="218" cy="284132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798739</xdr:colOff>
      <xdr:row>33</xdr:row>
      <xdr:rowOff>90715</xdr:rowOff>
    </xdr:from>
    <xdr:to>
      <xdr:col>31</xdr:col>
      <xdr:colOff>1338489</xdr:colOff>
      <xdr:row>35</xdr:row>
      <xdr:rowOff>74840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6EE34A33-6A24-4442-A6A7-F4B80D7BD7B9}"/>
            </a:ext>
          </a:extLst>
        </xdr:cNvPr>
        <xdr:cNvSpPr txBox="1"/>
      </xdr:nvSpPr>
      <xdr:spPr>
        <a:xfrm>
          <a:off x="29754739" y="6486072"/>
          <a:ext cx="539750" cy="39233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2200">
              <a:latin typeface="Times New Roman" panose="02020603050405020304" pitchFamily="18" charset="0"/>
              <a:cs typeface="Times New Roman" panose="02020603050405020304" pitchFamily="18" charset="0"/>
            </a:rPr>
            <a:t>B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0.08295</cdr:x>
      <cdr:y>0.8903</cdr:y>
    </cdr:from>
    <cdr:to>
      <cdr:x>0.12289</cdr:x>
      <cdr:y>0.94434</cdr:y>
    </cdr:to>
    <cdr:sp macro="" textlink="">
      <cdr:nvSpPr>
        <cdr:cNvPr id="2" name="CaixaDeTexto 15">
          <a:extLst xmlns:a="http://schemas.openxmlformats.org/drawingml/2006/main">
            <a:ext uri="{FF2B5EF4-FFF2-40B4-BE49-F238E27FC236}">
              <a16:creationId xmlns:a16="http://schemas.microsoft.com/office/drawing/2014/main" id="{00000000-0008-0000-0B00-000010000000}"/>
            </a:ext>
          </a:extLst>
        </cdr:cNvPr>
        <cdr:cNvSpPr txBox="1"/>
      </cdr:nvSpPr>
      <cdr:spPr>
        <a:xfrm xmlns:a="http://schemas.openxmlformats.org/drawingml/2006/main">
          <a:off x="876300" y="5400675"/>
          <a:ext cx="421888" cy="327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2000">
              <a:latin typeface="Times New Roman" panose="02020603050405020304" pitchFamily="18" charset="0"/>
              <a:cs typeface="Times New Roman" panose="02020603050405020304" pitchFamily="18" charset="0"/>
            </a:rPr>
            <a:t>-1</a:t>
          </a:r>
        </a:p>
      </cdr:txBody>
    </cdr:sp>
  </cdr:relSizeAnchor>
  <cdr:relSizeAnchor xmlns:cdr="http://schemas.openxmlformats.org/drawingml/2006/chartDrawing">
    <cdr:from>
      <cdr:x>0.12402</cdr:x>
      <cdr:y>0.54113</cdr:y>
    </cdr:from>
    <cdr:to>
      <cdr:x>0.15742</cdr:x>
      <cdr:y>0.78946</cdr:y>
    </cdr:to>
    <cdr:sp macro="" textlink="">
      <cdr:nvSpPr>
        <cdr:cNvPr id="3" name="CaixaDeTexto 16">
          <a:extLst xmlns:a="http://schemas.openxmlformats.org/drawingml/2006/main">
            <a:ext uri="{FF2B5EF4-FFF2-40B4-BE49-F238E27FC236}">
              <a16:creationId xmlns:a16="http://schemas.microsoft.com/office/drawing/2014/main" id="{00000000-0008-0000-0B00-000011000000}"/>
            </a:ext>
          </a:extLst>
        </cdr:cNvPr>
        <cdr:cNvSpPr txBox="1"/>
      </cdr:nvSpPr>
      <cdr:spPr>
        <a:xfrm xmlns:a="http://schemas.openxmlformats.org/drawingml/2006/main" rot="16200000">
          <a:off x="737111" y="3833077"/>
          <a:ext cx="1496550" cy="352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2000">
              <a:latin typeface="Times New Roman" panose="02020603050405020304" pitchFamily="18" charset="0"/>
              <a:cs typeface="Times New Roman" panose="02020603050405020304" pitchFamily="18" charset="0"/>
            </a:rPr>
            <a:t>Fertilization</a:t>
          </a:r>
        </a:p>
      </cdr:txBody>
    </cdr:sp>
  </cdr:relSizeAnchor>
  <cdr:relSizeAnchor xmlns:cdr="http://schemas.openxmlformats.org/drawingml/2006/chartDrawing">
    <cdr:from>
      <cdr:x>0.14487</cdr:x>
      <cdr:y>0.77959</cdr:y>
    </cdr:from>
    <cdr:to>
      <cdr:x>0.14489</cdr:x>
      <cdr:y>0.8268</cdr:y>
    </cdr:to>
    <cdr:cxnSp macro="">
      <cdr:nvCxnSpPr>
        <cdr:cNvPr id="4" name="Conector de seta reta 17">
          <a:extLst xmlns:a="http://schemas.openxmlformats.org/drawingml/2006/main">
            <a:ext uri="{FF2B5EF4-FFF2-40B4-BE49-F238E27FC236}">
              <a16:creationId xmlns:a16="http://schemas.microsoft.com/office/drawing/2014/main" id="{00000000-0008-0000-0B00-000012000000}"/>
            </a:ext>
          </a:extLst>
        </cdr:cNvPr>
        <cdr:cNvCxnSpPr/>
      </cdr:nvCxnSpPr>
      <cdr:spPr>
        <a:xfrm xmlns:a="http://schemas.openxmlformats.org/drawingml/2006/main">
          <a:off x="1529254" y="4698180"/>
          <a:ext cx="211" cy="284509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dson/Desktop/Analise%20XLSTAT_Volatiliza&#231;&#227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&#225;ficos/Dados_%20PERDA%20DE%20NH3_Gr&#225;ficos%20barras_fluxo_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adson/Desktop/Gr&#225;ficos_M&#233;dias_D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(ORIG)"/>
      <sheetName val="NORMALIDADE ORIGINAIS"/>
      <sheetName val="DADOS (Public)"/>
      <sheetName val="ANOVA_HID"/>
      <sheetName val="ANOVA1_HID"/>
      <sheetName val="ANOVA_HID1"/>
      <sheetName val="ANOVA_HID2"/>
      <sheetName val="ANOVA_HID3"/>
      <sheetName val="ANOVA_HID4"/>
      <sheetName val="NORM_HID"/>
      <sheetName val="NORM_HID1"/>
      <sheetName val="NORM_HID2"/>
      <sheetName val="NORM_HID3"/>
      <sheetName val="ANOVA_HID5"/>
      <sheetName val="ANOVA_HID6"/>
      <sheetName val="ANOVA_HID7"/>
      <sheetName val="ANOVA_HID8"/>
      <sheetName val="NORMALIDADE TRANSFORMADOS"/>
      <sheetName val="DADOS (Public) (Orthogonal)"/>
      <sheetName val="ANOVA-TUKEY-Transformados"/>
      <sheetName val="ANOVA-Contrastes Ortogonais"/>
      <sheetName val="ANOVA-Contrastes Nao Ortogonais"/>
      <sheetName val="Gráfic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">
          <cell r="V8" t="str">
            <v>UP</v>
          </cell>
        </row>
        <row r="11">
          <cell r="U11">
            <v>1</v>
          </cell>
        </row>
        <row r="12">
          <cell r="U12">
            <v>2</v>
          </cell>
        </row>
        <row r="13">
          <cell r="U13">
            <v>3</v>
          </cell>
        </row>
        <row r="14">
          <cell r="U14">
            <v>4</v>
          </cell>
        </row>
        <row r="15">
          <cell r="U15">
            <v>5</v>
          </cell>
        </row>
        <row r="16">
          <cell r="U16">
            <v>7</v>
          </cell>
        </row>
        <row r="17">
          <cell r="U17">
            <v>9</v>
          </cell>
        </row>
        <row r="18">
          <cell r="U18">
            <v>13</v>
          </cell>
        </row>
        <row r="19">
          <cell r="U19">
            <v>18</v>
          </cell>
        </row>
        <row r="20">
          <cell r="U20">
            <v>22</v>
          </cell>
        </row>
        <row r="55">
          <cell r="V55" t="str">
            <v>UP</v>
          </cell>
          <cell r="W55" t="str">
            <v>URS</v>
          </cell>
          <cell r="X55" t="str">
            <v>UROM</v>
          </cell>
          <cell r="AA55" t="str">
            <v>UR</v>
          </cell>
          <cell r="AB55" t="str">
            <v>SA</v>
          </cell>
          <cell r="AC55" t="str">
            <v>TEST</v>
          </cell>
        </row>
        <row r="56">
          <cell r="V56">
            <v>9.7108827280957506</v>
          </cell>
          <cell r="W56">
            <v>11.035344796275416</v>
          </cell>
          <cell r="X56">
            <v>4.9884746520746699</v>
          </cell>
          <cell r="AA56">
            <v>25.336723324562353</v>
          </cell>
          <cell r="AB56">
            <v>0.89323585770843739</v>
          </cell>
          <cell r="AC56">
            <v>0.3014106440736038</v>
          </cell>
        </row>
        <row r="57">
          <cell r="V57">
            <v>32.381085685944051</v>
          </cell>
          <cell r="W57">
            <v>17.915244652115344</v>
          </cell>
          <cell r="X57">
            <v>6.87578883100685</v>
          </cell>
          <cell r="AA57">
            <v>59.863046329928352</v>
          </cell>
          <cell r="AB57">
            <v>2.6702387445692275</v>
          </cell>
          <cell r="AC57">
            <v>0.98166511126029388</v>
          </cell>
        </row>
        <row r="58">
          <cell r="V58">
            <v>37.5122425849951</v>
          </cell>
          <cell r="W58">
            <v>22.419298567793003</v>
          </cell>
          <cell r="X58">
            <v>11.42211970749354</v>
          </cell>
          <cell r="AA58">
            <v>69.929654937324358</v>
          </cell>
          <cell r="AB58">
            <v>3.5707233951767536</v>
          </cell>
          <cell r="AC58">
            <v>1.2485614369538629</v>
          </cell>
        </row>
        <row r="59">
          <cell r="V59">
            <v>41.468065582207288</v>
          </cell>
          <cell r="W59">
            <v>29.158132404198682</v>
          </cell>
          <cell r="X59">
            <v>15.201402443882799</v>
          </cell>
          <cell r="AA59">
            <v>73.826948320478124</v>
          </cell>
          <cell r="AB59">
            <v>4.1297655859085003</v>
          </cell>
          <cell r="AC59">
            <v>1.5066658603783938</v>
          </cell>
        </row>
        <row r="60">
          <cell r="V60">
            <v>43.193093855883376</v>
          </cell>
          <cell r="W60">
            <v>31.39457601907268</v>
          </cell>
          <cell r="X60">
            <v>20.273767279202531</v>
          </cell>
          <cell r="AA60">
            <v>75.017489569730401</v>
          </cell>
          <cell r="AB60">
            <v>4.5240922590760322</v>
          </cell>
          <cell r="AC60">
            <v>1.6759733306508429</v>
          </cell>
        </row>
        <row r="61">
          <cell r="V61">
            <v>44.400176995444944</v>
          </cell>
          <cell r="W61">
            <v>36.185258009892038</v>
          </cell>
          <cell r="X61">
            <v>21.424458520246102</v>
          </cell>
          <cell r="AA61">
            <v>78.612061018802876</v>
          </cell>
          <cell r="AB61">
            <v>5.2530197238963297</v>
          </cell>
          <cell r="AC61">
            <v>1.9058563384002938</v>
          </cell>
        </row>
        <row r="62">
          <cell r="V62">
            <v>44.950816317618937</v>
          </cell>
          <cell r="W62">
            <v>37.019463046000752</v>
          </cell>
          <cell r="X62">
            <v>21.840899585213872</v>
          </cell>
          <cell r="AA62">
            <v>80.012143246119251</v>
          </cell>
          <cell r="AB62">
            <v>5.6094439254972288</v>
          </cell>
          <cell r="AC62">
            <v>2.0605560771548839</v>
          </cell>
        </row>
        <row r="63">
          <cell r="V63">
            <v>45.530654370073918</v>
          </cell>
          <cell r="W63">
            <v>37.493520586023394</v>
          </cell>
          <cell r="X63">
            <v>22.15441379549361</v>
          </cell>
          <cell r="AA63">
            <v>80.585083839413613</v>
          </cell>
          <cell r="AB63">
            <v>6.1199320110753002</v>
          </cell>
          <cell r="AC63">
            <v>2.2327125285895271</v>
          </cell>
        </row>
        <row r="64">
          <cell r="V64">
            <v>45.707412094197302</v>
          </cell>
          <cell r="W64">
            <v>38.171938885674564</v>
          </cell>
          <cell r="X64">
            <v>22.378700138269224</v>
          </cell>
          <cell r="AA64">
            <v>80.885482512941138</v>
          </cell>
          <cell r="AB64">
            <v>6.4050019868435051</v>
          </cell>
          <cell r="AC64">
            <v>2.4242671484180582</v>
          </cell>
        </row>
        <row r="65">
          <cell r="V65">
            <v>46.946670635969134</v>
          </cell>
          <cell r="W65">
            <v>42.515749823749694</v>
          </cell>
          <cell r="X65">
            <v>23.529391379312795</v>
          </cell>
          <cell r="AA65">
            <v>84.480053962013613</v>
          </cell>
          <cell r="AB65">
            <v>7.1339294516638017</v>
          </cell>
          <cell r="AC65">
            <v>2.6541501561675092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_GráficosNH3"/>
      <sheetName val="Gráficos_Barras"/>
    </sheetNames>
    <sheetDataSet>
      <sheetData sheetId="0">
        <row r="10"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</row>
        <row r="11">
          <cell r="W11">
            <v>0.13527749258468677</v>
          </cell>
          <cell r="X11">
            <v>5.8118652580542142E-2</v>
          </cell>
          <cell r="Y11">
            <v>0.51414438093248127</v>
          </cell>
          <cell r="Z11">
            <v>0.14571661996262927</v>
          </cell>
          <cell r="AA11">
            <v>2.0000000000000174E-2</v>
          </cell>
        </row>
        <row r="12">
          <cell r="W12">
            <v>5.2911540434116171</v>
          </cell>
          <cell r="X12">
            <v>2.8480012484391762E-2</v>
          </cell>
          <cell r="Y12">
            <v>3.0921477613105393</v>
          </cell>
          <cell r="Z12">
            <v>8.212456663169955E-2</v>
          </cell>
          <cell r="AA12">
            <v>3.8441875315569377E-2</v>
          </cell>
        </row>
        <row r="13">
          <cell r="W13">
            <v>1.6052102666006061</v>
          </cell>
          <cell r="X13">
            <v>0.33378302999270487</v>
          </cell>
          <cell r="Y13">
            <v>8.1553874490697549</v>
          </cell>
          <cell r="Z13">
            <v>1.1547005383792511E-2</v>
          </cell>
          <cell r="AA13">
            <v>0.12197449642354662</v>
          </cell>
        </row>
        <row r="14">
          <cell r="W14">
            <v>1.5942500849406704</v>
          </cell>
          <cell r="X14">
            <v>1.559672330259718</v>
          </cell>
          <cell r="Y14">
            <v>0.35791060336346675</v>
          </cell>
          <cell r="Z14">
            <v>7.3105707331537734E-2</v>
          </cell>
          <cell r="AA14">
            <v>3.1797973380564851E-2</v>
          </cell>
        </row>
        <row r="15">
          <cell r="W15">
            <v>0.48952357791360085</v>
          </cell>
          <cell r="X15">
            <v>0.39736632972611063</v>
          </cell>
          <cell r="Y15">
            <v>4.9103066208854095E-2</v>
          </cell>
          <cell r="Z15">
            <v>5.0442486501405259E-2</v>
          </cell>
          <cell r="AA15">
            <v>3.4641016151377477E-2</v>
          </cell>
        </row>
        <row r="16">
          <cell r="W16">
            <v>5.2387445485005742E-2</v>
          </cell>
          <cell r="X16">
            <v>5.1316014394468812E-2</v>
          </cell>
          <cell r="Y16">
            <v>0.10115993936995663</v>
          </cell>
          <cell r="Z16">
            <v>1.732050807568877E-2</v>
          </cell>
          <cell r="AA16">
            <v>1.2018504251546632E-2</v>
          </cell>
        </row>
        <row r="17">
          <cell r="W17">
            <v>0.22908028675068892</v>
          </cell>
          <cell r="X17">
            <v>0.11200198410940949</v>
          </cell>
          <cell r="Y17">
            <v>9.7010881405701757E-2</v>
          </cell>
          <cell r="Z17">
            <v>1.3333333333333346E-2</v>
          </cell>
          <cell r="AA17">
            <v>1.1547005383792511E-2</v>
          </cell>
        </row>
        <row r="18">
          <cell r="W18">
            <v>8.5114302232024805E-2</v>
          </cell>
          <cell r="X18">
            <v>0.29868229125797069</v>
          </cell>
          <cell r="Y18">
            <v>3.5118845842842458E-2</v>
          </cell>
          <cell r="Z18">
            <v>2.027587510099407E-2</v>
          </cell>
          <cell r="AA18">
            <v>8.8191710368819773E-3</v>
          </cell>
        </row>
        <row r="19">
          <cell r="W19">
            <v>0.3522467569443013</v>
          </cell>
          <cell r="X19">
            <v>0.13860415257527872</v>
          </cell>
          <cell r="Y19">
            <v>4.3588989435407101E-2</v>
          </cell>
          <cell r="Z19">
            <v>3.2145502536643285E-2</v>
          </cell>
          <cell r="AA19">
            <v>3.527668414752777E-2</v>
          </cell>
        </row>
        <row r="20">
          <cell r="W20">
            <v>7.5498344352707622E-2</v>
          </cell>
          <cell r="X20">
            <v>9.4516312525052049E-2</v>
          </cell>
          <cell r="Y20">
            <v>4.8074017006186576E-2</v>
          </cell>
          <cell r="Z20">
            <v>3.8441875315569127E-2</v>
          </cell>
          <cell r="AA20">
            <v>1.7320508075688773E-2</v>
          </cell>
        </row>
        <row r="24">
          <cell r="V24">
            <v>-1</v>
          </cell>
        </row>
        <row r="25"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</row>
        <row r="26">
          <cell r="V26">
            <v>1</v>
          </cell>
          <cell r="W26">
            <v>0.5</v>
          </cell>
          <cell r="X26">
            <v>0.46333333333333337</v>
          </cell>
          <cell r="Y26">
            <v>1.0333333333333334</v>
          </cell>
          <cell r="Z26">
            <v>0.5</v>
          </cell>
          <cell r="AA26">
            <v>0.26</v>
          </cell>
        </row>
        <row r="27">
          <cell r="V27">
            <v>2</v>
          </cell>
          <cell r="W27">
            <v>13.326666666666668</v>
          </cell>
          <cell r="X27">
            <v>0.94666666666666666</v>
          </cell>
          <cell r="Y27">
            <v>5.2666666666666666</v>
          </cell>
          <cell r="Z27">
            <v>0.52666666666666662</v>
          </cell>
          <cell r="AA27">
            <v>0.32666666666666672</v>
          </cell>
        </row>
        <row r="28">
          <cell r="V28">
            <v>3</v>
          </cell>
          <cell r="W28">
            <v>8.4</v>
          </cell>
          <cell r="X28">
            <v>1.2866666666666668</v>
          </cell>
          <cell r="Y28">
            <v>9.7633333333333336</v>
          </cell>
          <cell r="Z28">
            <v>0.42</v>
          </cell>
          <cell r="AA28">
            <v>0.46666666666666662</v>
          </cell>
        </row>
        <row r="29">
          <cell r="V29">
            <v>4</v>
          </cell>
          <cell r="W29">
            <v>3.5399999999999996</v>
          </cell>
          <cell r="X29">
            <v>2.6133333333333333</v>
          </cell>
          <cell r="Y29">
            <v>1.9299999999999997</v>
          </cell>
          <cell r="Z29">
            <v>0.41666666666666669</v>
          </cell>
          <cell r="AA29">
            <v>0.21333333333333335</v>
          </cell>
        </row>
        <row r="30">
          <cell r="V30">
            <v>5</v>
          </cell>
          <cell r="W30">
            <v>1.76</v>
          </cell>
          <cell r="X30">
            <v>1.0799999999999998</v>
          </cell>
          <cell r="Y30">
            <v>1.7833333333333332</v>
          </cell>
          <cell r="Z30">
            <v>0.31666666666666665</v>
          </cell>
          <cell r="AA30">
            <v>0.19000000000000003</v>
          </cell>
        </row>
        <row r="31">
          <cell r="V31">
            <v>6</v>
          </cell>
          <cell r="W31">
            <v>0.39333333333333331</v>
          </cell>
          <cell r="X31">
            <v>0.22</v>
          </cell>
          <cell r="Y31">
            <v>0.47000000000000003</v>
          </cell>
          <cell r="Z31">
            <v>0.10000000000000002</v>
          </cell>
          <cell r="AA31">
            <v>4.3333333333333335E-2</v>
          </cell>
        </row>
        <row r="32">
          <cell r="V32">
            <v>7</v>
          </cell>
          <cell r="W32">
            <v>1.0066666666666666</v>
          </cell>
          <cell r="X32">
            <v>0.50666666666666671</v>
          </cell>
          <cell r="Y32">
            <v>0.51333333333333331</v>
          </cell>
          <cell r="Z32">
            <v>0.31666666666666665</v>
          </cell>
          <cell r="AA32">
            <v>0.29000000000000004</v>
          </cell>
        </row>
        <row r="33">
          <cell r="V33">
            <v>8</v>
          </cell>
          <cell r="W33">
            <v>0.84333333333333338</v>
          </cell>
          <cell r="X33">
            <v>0.93333333333333324</v>
          </cell>
          <cell r="Y33">
            <v>0.57000000000000006</v>
          </cell>
          <cell r="Z33">
            <v>0.40666666666666668</v>
          </cell>
          <cell r="AA33">
            <v>0.32666666666666666</v>
          </cell>
        </row>
        <row r="34">
          <cell r="V34">
            <v>10</v>
          </cell>
          <cell r="W34">
            <v>0.8566666666666668</v>
          </cell>
          <cell r="X34">
            <v>0.64666666666666661</v>
          </cell>
          <cell r="Y34">
            <v>0.54999999999999993</v>
          </cell>
          <cell r="Z34">
            <v>0.34</v>
          </cell>
          <cell r="AA34">
            <v>0.35666666666666669</v>
          </cell>
        </row>
        <row r="35">
          <cell r="V35">
            <v>13</v>
          </cell>
          <cell r="W35">
            <v>0.48</v>
          </cell>
          <cell r="X35">
            <v>0.57999999999999996</v>
          </cell>
          <cell r="Y35">
            <v>0.43333333333333335</v>
          </cell>
          <cell r="Z35">
            <v>0.41333333333333333</v>
          </cell>
          <cell r="AA35">
            <v>0.37999999999999995</v>
          </cell>
        </row>
        <row r="37">
          <cell r="V37">
            <v>-1</v>
          </cell>
          <cell r="Y37">
            <v>1</v>
          </cell>
        </row>
        <row r="38">
          <cell r="V38">
            <v>0</v>
          </cell>
          <cell r="Y38">
            <v>0</v>
          </cell>
        </row>
        <row r="39">
          <cell r="V39">
            <v>1</v>
          </cell>
          <cell r="Y39">
            <v>8</v>
          </cell>
        </row>
        <row r="40">
          <cell r="V40">
            <v>2</v>
          </cell>
          <cell r="Y40">
            <v>11</v>
          </cell>
        </row>
        <row r="41">
          <cell r="V41">
            <v>3</v>
          </cell>
          <cell r="Y41">
            <v>0</v>
          </cell>
        </row>
        <row r="42">
          <cell r="V42">
            <v>4</v>
          </cell>
          <cell r="Y42">
            <v>0</v>
          </cell>
        </row>
        <row r="43">
          <cell r="V43">
            <v>5</v>
          </cell>
          <cell r="Y43">
            <v>6</v>
          </cell>
        </row>
        <row r="44">
          <cell r="V44">
            <v>6</v>
          </cell>
          <cell r="Y44">
            <v>10</v>
          </cell>
        </row>
        <row r="45">
          <cell r="V45">
            <v>7</v>
          </cell>
          <cell r="Y45">
            <v>8</v>
          </cell>
        </row>
        <row r="46">
          <cell r="V46">
            <v>8</v>
          </cell>
          <cell r="Y46">
            <v>0</v>
          </cell>
        </row>
        <row r="47">
          <cell r="V47">
            <v>9</v>
          </cell>
          <cell r="Y47">
            <v>41</v>
          </cell>
        </row>
        <row r="48">
          <cell r="V48">
            <v>10</v>
          </cell>
          <cell r="Y48">
            <v>13</v>
          </cell>
        </row>
        <row r="49">
          <cell r="V49">
            <v>11</v>
          </cell>
          <cell r="Y49">
            <v>9</v>
          </cell>
        </row>
        <row r="50">
          <cell r="V50">
            <v>12</v>
          </cell>
          <cell r="Y50">
            <v>3</v>
          </cell>
        </row>
        <row r="51">
          <cell r="V51">
            <v>13</v>
          </cell>
          <cell r="Y51">
            <v>3</v>
          </cell>
        </row>
        <row r="52">
          <cell r="V52">
            <v>14</v>
          </cell>
          <cell r="Y52">
            <v>5</v>
          </cell>
        </row>
        <row r="53">
          <cell r="V53">
            <v>15</v>
          </cell>
          <cell r="Y53">
            <v>10</v>
          </cell>
        </row>
        <row r="54">
          <cell r="V54">
            <v>16</v>
          </cell>
          <cell r="Y54">
            <v>1</v>
          </cell>
        </row>
        <row r="55">
          <cell r="V55">
            <v>17</v>
          </cell>
          <cell r="Y55">
            <v>2</v>
          </cell>
        </row>
        <row r="56">
          <cell r="V56">
            <v>18</v>
          </cell>
          <cell r="Y56">
            <v>2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VA_HID2"/>
      <sheetName val="ANOVA_HID1"/>
      <sheetName val="ANOVA_HID"/>
      <sheetName val="ANCOVA_HID"/>
      <sheetName val="FIGURAS CT-DORES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C2" t="str">
            <v>Safra 2014</v>
          </cell>
        </row>
        <row r="4">
          <cell r="B4" t="str">
            <v>UP</v>
          </cell>
          <cell r="C4">
            <v>4131.7460317460318</v>
          </cell>
          <cell r="D4">
            <v>5353.8888888888887</v>
          </cell>
          <cell r="E4">
            <v>4742.8174603174602</v>
          </cell>
          <cell r="G4">
            <v>915.28343379105138</v>
          </cell>
          <cell r="H4">
            <v>502.8218980027732</v>
          </cell>
          <cell r="I4">
            <v>582.23924060903164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CX404"/>
  <sheetViews>
    <sheetView tabSelected="1" topLeftCell="AA28" zoomScale="50" zoomScaleNormal="50" workbookViewId="0">
      <selection activeCell="AD13" sqref="AD13"/>
    </sheetView>
  </sheetViews>
  <sheetFormatPr defaultRowHeight="15" x14ac:dyDescent="0.25"/>
  <cols>
    <col min="1" max="7" width="9.140625" style="69"/>
    <col min="8" max="8" width="13" style="69" bestFit="1" customWidth="1"/>
    <col min="9" max="12" width="13.85546875" style="69" bestFit="1" customWidth="1"/>
    <col min="13" max="15" width="9.140625" style="69"/>
    <col min="16" max="16" width="6.28515625" style="69" bestFit="1" customWidth="1"/>
    <col min="17" max="17" width="15.140625" style="69" bestFit="1" customWidth="1"/>
    <col min="18" max="18" width="15.140625" style="69" customWidth="1"/>
    <col min="19" max="19" width="22.28515625" style="69" bestFit="1" customWidth="1"/>
    <col min="20" max="20" width="9.85546875" style="69" bestFit="1" customWidth="1"/>
    <col min="21" max="21" width="13.85546875" style="33" bestFit="1" customWidth="1"/>
    <col min="22" max="23" width="14" style="69" bestFit="1" customWidth="1"/>
    <col min="24" max="24" width="10.7109375" style="69" customWidth="1"/>
    <col min="25" max="25" width="35.42578125" style="69" bestFit="1" customWidth="1"/>
    <col min="26" max="26" width="14.140625" style="69" bestFit="1" customWidth="1"/>
    <col min="27" max="27" width="18.42578125" style="69" bestFit="1" customWidth="1"/>
    <col min="28" max="28" width="21.28515625" style="69" bestFit="1" customWidth="1"/>
    <col min="29" max="29" width="16.5703125" style="69" bestFit="1" customWidth="1"/>
    <col min="30" max="30" width="31.140625" style="69" bestFit="1" customWidth="1"/>
    <col min="31" max="31" width="15.5703125" style="69" bestFit="1" customWidth="1"/>
    <col min="32" max="32" width="29.140625" style="1" bestFit="1" customWidth="1"/>
    <col min="33" max="33" width="15.140625" style="69" bestFit="1" customWidth="1"/>
    <col min="34" max="34" width="9.140625" style="69" customWidth="1"/>
    <col min="35" max="35" width="8.28515625" style="69" customWidth="1"/>
    <col min="36" max="36" width="9.42578125" style="69" customWidth="1"/>
    <col min="37" max="39" width="15.140625" style="69" bestFit="1" customWidth="1"/>
    <col min="40" max="40" width="14.5703125" style="94" customWidth="1"/>
    <col min="41" max="41" width="17.7109375" style="69" bestFit="1" customWidth="1"/>
    <col min="42" max="42" width="14.7109375" style="69" bestFit="1" customWidth="1"/>
    <col min="43" max="43" width="21.140625" style="69" customWidth="1"/>
    <col min="44" max="44" width="28.28515625" style="91" bestFit="1" customWidth="1"/>
    <col min="45" max="45" width="17.28515625" style="95" customWidth="1"/>
    <col min="46" max="46" width="17.5703125" style="91" bestFit="1" customWidth="1"/>
    <col min="47" max="47" width="15.85546875" style="91" bestFit="1" customWidth="1"/>
    <col min="48" max="48" width="9.85546875" style="95" bestFit="1" customWidth="1"/>
    <col min="49" max="49" width="13.28515625" style="91" customWidth="1"/>
    <col min="50" max="50" width="12.85546875" style="91" customWidth="1"/>
    <col min="51" max="51" width="9.85546875" style="95" customWidth="1"/>
    <col min="52" max="52" width="13.28515625" style="95" bestFit="1" customWidth="1"/>
    <col min="53" max="53" width="17.7109375" style="91" bestFit="1" customWidth="1"/>
    <col min="54" max="54" width="14.7109375" style="91" bestFit="1" customWidth="1"/>
    <col min="55" max="55" width="9.140625" style="91"/>
    <col min="56" max="56" width="17.28515625" style="95" bestFit="1" customWidth="1"/>
    <col min="57" max="57" width="17.5703125" style="91" bestFit="1" customWidth="1"/>
    <col min="58" max="58" width="15.85546875" style="91" bestFit="1" customWidth="1"/>
    <col min="59" max="59" width="14.7109375" style="95" bestFit="1" customWidth="1"/>
    <col min="60" max="61" width="14.7109375" style="91" customWidth="1"/>
    <col min="62" max="62" width="14.7109375" style="95" customWidth="1"/>
    <col min="63" max="63" width="14.7109375" style="91" customWidth="1"/>
    <col min="64" max="64" width="14.7109375" style="95" customWidth="1"/>
    <col min="65" max="66" width="14.7109375" style="91" customWidth="1"/>
    <col min="67" max="67" width="9.140625" style="91"/>
    <col min="68" max="68" width="17.28515625" style="83" bestFit="1" customWidth="1"/>
    <col min="69" max="69" width="17.5703125" style="91" bestFit="1" customWidth="1"/>
    <col min="70" max="70" width="15.85546875" style="91" customWidth="1"/>
    <col min="71" max="71" width="12.85546875" style="83" bestFit="1" customWidth="1"/>
    <col min="72" max="72" width="10.85546875" style="2" bestFit="1" customWidth="1"/>
    <col min="73" max="73" width="21.5703125" style="2" bestFit="1" customWidth="1"/>
    <col min="74" max="74" width="17.5703125" style="91" bestFit="1" customWidth="1"/>
    <col min="75" max="75" width="15.85546875" style="91" bestFit="1" customWidth="1"/>
    <col min="76" max="76" width="13.140625" style="95" bestFit="1" customWidth="1"/>
    <col min="77" max="77" width="9.140625" style="69"/>
    <col min="78" max="82" width="11.85546875" style="69" customWidth="1"/>
    <col min="83" max="16384" width="9.140625" style="69"/>
  </cols>
  <sheetData>
    <row r="1" spans="2:102" x14ac:dyDescent="0.25"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O1" s="91"/>
      <c r="P1" s="91"/>
      <c r="Q1" s="91"/>
      <c r="R1" s="91"/>
      <c r="S1" s="91"/>
      <c r="T1" s="91"/>
      <c r="U1" s="2"/>
      <c r="V1" s="91"/>
      <c r="W1" s="91"/>
      <c r="X1" s="91"/>
      <c r="Y1" s="91"/>
      <c r="Z1" s="91"/>
      <c r="AA1" s="91"/>
      <c r="AB1" s="91"/>
      <c r="AC1" s="91"/>
      <c r="AQ1" s="91"/>
      <c r="AS1" s="49"/>
      <c r="AT1" s="49"/>
      <c r="AU1" s="49"/>
      <c r="AV1" s="49"/>
      <c r="AX1" s="8"/>
      <c r="AY1" s="8"/>
      <c r="AZ1" s="8"/>
      <c r="BA1" s="8"/>
      <c r="BB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</row>
    <row r="2" spans="2:102" x14ac:dyDescent="0.25">
      <c r="B2" s="12"/>
      <c r="C2" s="6"/>
      <c r="D2" s="6"/>
      <c r="E2" s="6"/>
      <c r="F2" s="92"/>
      <c r="G2" s="6"/>
      <c r="H2" s="6"/>
      <c r="I2" s="6"/>
      <c r="J2" s="92"/>
      <c r="K2" s="92"/>
      <c r="L2" s="92"/>
      <c r="O2" s="91"/>
      <c r="P2" s="91"/>
      <c r="Q2" s="7"/>
      <c r="R2" s="7"/>
      <c r="S2" s="7"/>
      <c r="T2" s="8"/>
      <c r="U2" s="7"/>
      <c r="V2" s="7"/>
      <c r="W2" s="7"/>
      <c r="X2" s="7"/>
      <c r="Y2" s="7"/>
      <c r="Z2" s="7"/>
      <c r="AA2" s="91"/>
      <c r="AB2" s="2"/>
      <c r="AC2" s="2"/>
      <c r="AF2" s="3"/>
      <c r="AG2" s="91"/>
      <c r="AH2" s="91"/>
      <c r="AI2" s="91"/>
      <c r="AJ2" s="91"/>
      <c r="AK2" s="91"/>
      <c r="AL2" s="91"/>
      <c r="AM2" s="91"/>
      <c r="AN2" s="95"/>
      <c r="AO2" s="91"/>
      <c r="AP2" s="91"/>
      <c r="AQ2" s="91"/>
      <c r="AR2" s="7"/>
      <c r="AS2" s="15"/>
      <c r="AT2" s="7"/>
      <c r="AU2" s="7"/>
      <c r="AV2" s="15"/>
      <c r="AW2" s="7"/>
      <c r="AX2" s="7"/>
      <c r="AY2" s="15"/>
      <c r="AZ2" s="15"/>
      <c r="BA2" s="15"/>
      <c r="BB2" s="7"/>
      <c r="BC2" s="7"/>
      <c r="BD2" s="15"/>
      <c r="BE2" s="7"/>
      <c r="BF2" s="7"/>
      <c r="BG2" s="15"/>
      <c r="BH2" s="7"/>
      <c r="BI2" s="7"/>
      <c r="BJ2" s="15"/>
      <c r="BK2" s="7"/>
      <c r="BL2" s="15"/>
      <c r="BM2" s="7"/>
      <c r="BN2" s="7"/>
      <c r="BP2" s="7"/>
      <c r="BQ2" s="7"/>
      <c r="BR2" s="7"/>
      <c r="BS2" s="7"/>
      <c r="BU2" s="96"/>
      <c r="BV2" s="96"/>
      <c r="BW2" s="96"/>
      <c r="BX2" s="96"/>
      <c r="BY2" s="91"/>
      <c r="BZ2" s="7"/>
      <c r="CA2" s="7"/>
      <c r="CB2" s="7"/>
      <c r="CC2" s="7"/>
      <c r="CD2" s="7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</row>
    <row r="3" spans="2:102" x14ac:dyDescent="0.25">
      <c r="B3" s="6"/>
      <c r="C3" s="12"/>
      <c r="D3" s="12"/>
      <c r="E3" s="12"/>
      <c r="F3" s="92"/>
      <c r="G3" s="12"/>
      <c r="H3" s="12"/>
      <c r="I3" s="12"/>
      <c r="J3" s="92"/>
      <c r="K3" s="92"/>
      <c r="L3" s="92"/>
      <c r="O3" s="91"/>
      <c r="P3" s="8"/>
      <c r="Q3" s="9"/>
      <c r="R3" s="9"/>
      <c r="S3" s="9"/>
      <c r="T3" s="9"/>
      <c r="U3" s="11"/>
      <c r="V3" s="9"/>
      <c r="W3" s="9"/>
      <c r="X3" s="9"/>
      <c r="Y3" s="9"/>
      <c r="Z3" s="9"/>
      <c r="AA3" s="91"/>
      <c r="AB3" s="7"/>
      <c r="AC3" s="7"/>
      <c r="AF3" s="3"/>
      <c r="AG3" s="91"/>
      <c r="AH3" s="91"/>
      <c r="AI3" s="91"/>
      <c r="AJ3" s="91"/>
      <c r="AK3" s="91"/>
      <c r="AL3" s="91"/>
      <c r="AM3" s="91"/>
      <c r="AN3" s="95"/>
      <c r="AO3" s="91"/>
      <c r="AP3" s="91"/>
      <c r="AQ3" s="91"/>
      <c r="AR3" s="9"/>
      <c r="AS3" s="16"/>
      <c r="AT3" s="16"/>
      <c r="AU3" s="16"/>
      <c r="AV3" s="16"/>
      <c r="AW3" s="16"/>
      <c r="AX3" s="16"/>
      <c r="AY3" s="16"/>
      <c r="AZ3" s="16"/>
      <c r="BA3" s="16"/>
      <c r="BB3" s="16"/>
      <c r="BD3" s="17"/>
      <c r="BE3" s="18"/>
      <c r="BF3" s="18"/>
      <c r="BG3" s="17"/>
      <c r="BH3" s="18"/>
      <c r="BI3" s="18"/>
      <c r="BJ3" s="17"/>
      <c r="BK3" s="18"/>
      <c r="BL3" s="17"/>
      <c r="BM3" s="18"/>
      <c r="BN3" s="18"/>
      <c r="BO3" s="8"/>
      <c r="BP3" s="7"/>
      <c r="BQ3" s="7"/>
      <c r="BR3" s="7"/>
      <c r="BS3" s="7"/>
      <c r="BT3" s="7"/>
      <c r="BU3" s="7"/>
      <c r="BV3" s="7"/>
      <c r="BW3" s="7"/>
      <c r="BX3" s="15"/>
      <c r="BY3" s="91"/>
      <c r="BZ3" s="7"/>
      <c r="CA3" s="7"/>
      <c r="CB3" s="7"/>
      <c r="CC3" s="7"/>
      <c r="CD3" s="7"/>
      <c r="CE3" s="7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</row>
    <row r="4" spans="2:102" x14ac:dyDescent="0.25">
      <c r="B4" s="6"/>
      <c r="C4" s="12"/>
      <c r="D4" s="12"/>
      <c r="E4" s="12"/>
      <c r="F4" s="92"/>
      <c r="G4" s="12"/>
      <c r="H4" s="12"/>
      <c r="I4" s="12"/>
      <c r="J4" s="92"/>
      <c r="K4" s="92"/>
      <c r="L4" s="92"/>
      <c r="O4" s="91"/>
      <c r="P4" s="8"/>
      <c r="Q4" s="9"/>
      <c r="R4" s="9"/>
      <c r="S4" s="9"/>
      <c r="T4" s="9"/>
      <c r="U4" s="11"/>
      <c r="V4" s="9"/>
      <c r="W4" s="9"/>
      <c r="X4" s="9"/>
      <c r="Y4" s="9"/>
      <c r="Z4" s="9"/>
      <c r="AA4" s="7"/>
      <c r="AB4" s="11"/>
      <c r="AC4" s="11"/>
      <c r="AF4" s="97"/>
      <c r="AG4" s="7"/>
      <c r="AH4" s="7"/>
      <c r="AI4" s="7"/>
      <c r="AJ4" s="7"/>
      <c r="AK4" s="7"/>
      <c r="AL4" s="7"/>
      <c r="AM4" s="7"/>
      <c r="AN4" s="7"/>
      <c r="AO4" s="8"/>
      <c r="AP4" s="8"/>
      <c r="AQ4" s="8"/>
      <c r="AR4" s="8"/>
      <c r="AS4" s="98"/>
      <c r="AT4" s="98"/>
      <c r="AU4" s="98"/>
      <c r="AV4" s="98"/>
      <c r="AW4" s="99"/>
      <c r="AX4" s="99"/>
      <c r="AY4" s="98"/>
      <c r="AZ4" s="98"/>
      <c r="BA4" s="16"/>
      <c r="BB4" s="16"/>
      <c r="BD4" s="17"/>
      <c r="BE4" s="18"/>
      <c r="BF4" s="18"/>
      <c r="BG4" s="17"/>
      <c r="BH4" s="18"/>
      <c r="BI4" s="18"/>
      <c r="BJ4" s="17"/>
      <c r="BK4" s="18"/>
      <c r="BL4" s="17"/>
      <c r="BM4" s="18"/>
      <c r="BN4" s="18"/>
      <c r="BO4" s="16"/>
      <c r="BP4" s="17"/>
      <c r="BQ4" s="17"/>
      <c r="BR4" s="17"/>
      <c r="BS4" s="17"/>
      <c r="BT4" s="19"/>
      <c r="BU4" s="20"/>
      <c r="BV4" s="20"/>
      <c r="BW4" s="20"/>
      <c r="BX4" s="100"/>
      <c r="BY4" s="91"/>
      <c r="BZ4" s="18"/>
      <c r="CA4" s="18"/>
      <c r="CB4" s="18"/>
      <c r="CC4" s="18"/>
      <c r="CD4" s="18"/>
      <c r="CE4" s="9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</row>
    <row r="5" spans="2:102" x14ac:dyDescent="0.25">
      <c r="B5" s="6"/>
      <c r="C5" s="12"/>
      <c r="D5" s="12"/>
      <c r="E5" s="12"/>
      <c r="F5" s="92"/>
      <c r="G5" s="12"/>
      <c r="H5" s="12"/>
      <c r="I5" s="12"/>
      <c r="J5" s="92"/>
      <c r="K5" s="92"/>
      <c r="L5" s="92"/>
      <c r="O5" s="91"/>
      <c r="P5" s="8"/>
      <c r="Q5" s="9"/>
      <c r="R5" s="9"/>
      <c r="S5" s="9"/>
      <c r="T5" s="9"/>
      <c r="U5" s="11"/>
      <c r="V5" s="9"/>
      <c r="W5" s="9"/>
      <c r="X5" s="9"/>
      <c r="Y5" s="9"/>
      <c r="Z5" s="9"/>
      <c r="AA5" s="7"/>
      <c r="AB5" s="13"/>
      <c r="AC5" s="13"/>
      <c r="AD5" s="91"/>
      <c r="AE5" s="91"/>
      <c r="AF5" s="97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98"/>
      <c r="AT5" s="98"/>
      <c r="AU5" s="98"/>
      <c r="AV5" s="98"/>
      <c r="AW5" s="99"/>
      <c r="AX5" s="99"/>
      <c r="AY5" s="98"/>
      <c r="AZ5" s="98"/>
      <c r="BA5" s="16"/>
      <c r="BB5" s="16"/>
      <c r="BD5" s="17"/>
      <c r="BE5" s="18"/>
      <c r="BF5" s="18"/>
      <c r="BG5" s="17"/>
      <c r="BH5" s="18"/>
      <c r="BI5" s="18"/>
      <c r="BJ5" s="17"/>
      <c r="BK5" s="18"/>
      <c r="BL5" s="17"/>
      <c r="BM5" s="18"/>
      <c r="BN5" s="18"/>
      <c r="BO5" s="16"/>
      <c r="BP5" s="17"/>
      <c r="BQ5" s="17"/>
      <c r="BR5" s="17"/>
      <c r="BS5" s="17"/>
      <c r="BT5" s="19"/>
      <c r="BU5" s="20"/>
      <c r="BV5" s="20"/>
      <c r="BW5" s="20"/>
      <c r="BX5" s="100"/>
      <c r="BY5" s="91"/>
      <c r="BZ5" s="18"/>
      <c r="CA5" s="18"/>
      <c r="CB5" s="18"/>
      <c r="CC5" s="18"/>
      <c r="CD5" s="18"/>
      <c r="CE5" s="9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</row>
    <row r="6" spans="2:102" ht="15.75" thickBot="1" x14ac:dyDescent="0.3">
      <c r="B6" s="6"/>
      <c r="C6" s="12"/>
      <c r="D6" s="12"/>
      <c r="E6" s="12"/>
      <c r="F6" s="92"/>
      <c r="G6" s="12"/>
      <c r="H6" s="12"/>
      <c r="I6" s="12"/>
      <c r="J6" s="92"/>
      <c r="K6" s="92"/>
      <c r="L6" s="92"/>
      <c r="O6" s="91"/>
      <c r="P6" s="8"/>
      <c r="Q6" s="9"/>
      <c r="R6" s="9"/>
      <c r="S6" s="9"/>
      <c r="T6" s="9"/>
      <c r="U6" s="11"/>
      <c r="V6" s="9"/>
      <c r="W6" s="9"/>
      <c r="X6" s="9"/>
      <c r="Y6" s="9"/>
      <c r="Z6" s="9"/>
      <c r="AA6" s="7"/>
      <c r="AB6" s="14"/>
      <c r="AC6" s="14"/>
      <c r="AD6" s="91"/>
      <c r="AE6" s="91"/>
      <c r="AF6" s="91"/>
      <c r="AG6" s="89"/>
      <c r="AH6" s="89"/>
      <c r="AI6" s="89"/>
      <c r="AJ6" s="89"/>
      <c r="AK6" s="89"/>
      <c r="AL6" s="24"/>
      <c r="AM6" s="89"/>
      <c r="AN6" s="24"/>
      <c r="AO6" s="89"/>
      <c r="AP6" s="24"/>
      <c r="AQ6" s="89"/>
      <c r="AR6" s="24"/>
      <c r="AS6" s="23"/>
      <c r="AT6" s="68"/>
      <c r="AU6" s="23"/>
      <c r="AV6" s="68"/>
      <c r="AW6" s="24"/>
      <c r="AX6" s="68"/>
      <c r="AY6" s="68"/>
      <c r="AZ6" s="68"/>
      <c r="BA6" s="16"/>
      <c r="BB6" s="16"/>
      <c r="BD6" s="17"/>
      <c r="BE6" s="18"/>
      <c r="BF6" s="18"/>
      <c r="BG6" s="17"/>
      <c r="BH6" s="18"/>
      <c r="BI6" s="18"/>
      <c r="BJ6" s="17"/>
      <c r="BK6" s="18"/>
      <c r="BL6" s="17"/>
      <c r="BM6" s="18"/>
      <c r="BN6" s="18"/>
      <c r="BO6" s="16"/>
      <c r="BP6" s="17"/>
      <c r="BQ6" s="17"/>
      <c r="BR6" s="17"/>
      <c r="BS6" s="17"/>
      <c r="BT6" s="19"/>
      <c r="BU6" s="20"/>
      <c r="BV6" s="20"/>
      <c r="BW6" s="20"/>
      <c r="BX6" s="100"/>
      <c r="BY6" s="91"/>
      <c r="BZ6" s="18"/>
      <c r="CA6" s="18"/>
      <c r="CB6" s="18"/>
      <c r="CC6" s="18"/>
      <c r="CD6" s="18"/>
      <c r="CE6" s="9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</row>
    <row r="7" spans="2:102" ht="15.75" thickBot="1" x14ac:dyDescent="0.3">
      <c r="B7" s="6"/>
      <c r="C7" s="12"/>
      <c r="D7" s="12"/>
      <c r="E7" s="12"/>
      <c r="F7" s="92"/>
      <c r="G7" s="12"/>
      <c r="H7" s="12"/>
      <c r="I7" s="12"/>
      <c r="J7" s="92"/>
      <c r="K7" s="92"/>
      <c r="L7" s="92"/>
      <c r="O7" s="91"/>
      <c r="P7" s="91"/>
      <c r="Q7" s="91"/>
      <c r="V7" s="120" t="s">
        <v>1</v>
      </c>
      <c r="W7" s="122" t="s">
        <v>6</v>
      </c>
      <c r="X7" s="123"/>
      <c r="Y7" s="123"/>
      <c r="Z7" s="123"/>
      <c r="AA7" s="124"/>
      <c r="AB7" s="91"/>
      <c r="AC7" s="7"/>
      <c r="AD7" s="7"/>
      <c r="AE7" s="91"/>
      <c r="AF7" s="83"/>
      <c r="AG7" s="89"/>
      <c r="AH7" s="89"/>
      <c r="AI7" s="89"/>
      <c r="AJ7" s="89"/>
      <c r="AK7" s="89"/>
      <c r="AL7" s="24"/>
      <c r="AM7" s="89"/>
      <c r="AN7" s="2"/>
      <c r="AO7" s="89"/>
      <c r="AP7" s="2"/>
      <c r="AQ7" s="89"/>
      <c r="AR7" s="24"/>
      <c r="AS7" s="23"/>
      <c r="AT7" s="68"/>
      <c r="AU7" s="23"/>
      <c r="AV7" s="68"/>
      <c r="AW7" s="24"/>
      <c r="AX7" s="68"/>
      <c r="AY7" s="68"/>
      <c r="AZ7" s="68"/>
      <c r="BA7" s="16"/>
      <c r="BB7" s="16"/>
      <c r="BD7" s="17"/>
      <c r="BE7" s="18"/>
      <c r="BF7" s="18"/>
      <c r="BG7" s="17"/>
      <c r="BH7" s="18"/>
      <c r="BI7" s="18"/>
      <c r="BJ7" s="17"/>
      <c r="BK7" s="18"/>
      <c r="BL7" s="17"/>
      <c r="BM7" s="18"/>
      <c r="BN7" s="18"/>
      <c r="BO7" s="16"/>
      <c r="BP7" s="17"/>
      <c r="BQ7" s="17"/>
      <c r="BR7" s="17"/>
      <c r="BS7" s="17"/>
      <c r="BT7" s="19"/>
      <c r="BU7" s="20"/>
      <c r="BV7" s="20"/>
      <c r="BW7" s="20"/>
      <c r="BX7" s="100"/>
      <c r="BY7" s="91"/>
      <c r="BZ7" s="18"/>
      <c r="CA7" s="18"/>
      <c r="CB7" s="18"/>
      <c r="CC7" s="18"/>
      <c r="CD7" s="18"/>
      <c r="CE7" s="9"/>
      <c r="CF7" s="91"/>
      <c r="CG7" s="91"/>
      <c r="CH7" s="91"/>
      <c r="CI7" s="91"/>
      <c r="CJ7" s="91"/>
      <c r="CK7" s="91"/>
      <c r="CL7" s="91"/>
      <c r="CM7" s="91"/>
      <c r="CN7" s="91"/>
      <c r="CO7" s="91"/>
      <c r="CP7" s="91"/>
      <c r="CQ7" s="91"/>
      <c r="CR7" s="91"/>
      <c r="CS7" s="91"/>
      <c r="CT7" s="91"/>
      <c r="CU7" s="91"/>
      <c r="CV7" s="91"/>
      <c r="CW7" s="91"/>
      <c r="CX7" s="91"/>
    </row>
    <row r="8" spans="2:102" ht="15.75" thickBot="1" x14ac:dyDescent="0.3"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O8" s="91"/>
      <c r="P8" s="91"/>
      <c r="Q8" s="91"/>
      <c r="V8" s="121"/>
      <c r="W8" s="38" t="s">
        <v>10</v>
      </c>
      <c r="X8" s="38" t="s">
        <v>11</v>
      </c>
      <c r="Y8" s="119" t="s">
        <v>13</v>
      </c>
      <c r="Z8" s="38" t="s">
        <v>9</v>
      </c>
      <c r="AA8" s="64" t="s">
        <v>14</v>
      </c>
      <c r="AB8" s="91"/>
      <c r="AC8" s="7"/>
      <c r="AD8" s="19"/>
      <c r="AE8" s="91"/>
      <c r="AF8" s="83"/>
      <c r="AG8" s="68"/>
      <c r="AH8" s="89"/>
      <c r="AI8" s="68"/>
      <c r="AJ8" s="89"/>
      <c r="AK8" s="89"/>
      <c r="AL8" s="24"/>
      <c r="AM8" s="89"/>
      <c r="AN8" s="2"/>
      <c r="AO8" s="89"/>
      <c r="AP8" s="2"/>
      <c r="AQ8" s="89"/>
      <c r="AR8" s="24"/>
      <c r="AS8" s="23"/>
      <c r="AT8" s="68"/>
      <c r="AU8" s="23"/>
      <c r="AV8" s="68"/>
      <c r="AW8" s="24"/>
      <c r="AX8" s="68"/>
      <c r="AY8" s="68"/>
      <c r="AZ8" s="68"/>
      <c r="BA8" s="16"/>
      <c r="BB8" s="16"/>
      <c r="BD8" s="17"/>
      <c r="BE8" s="18"/>
      <c r="BF8" s="18"/>
      <c r="BG8" s="17"/>
      <c r="BH8" s="18"/>
      <c r="BI8" s="18"/>
      <c r="BJ8" s="17"/>
      <c r="BK8" s="18"/>
      <c r="BL8" s="17"/>
      <c r="BM8" s="18"/>
      <c r="BN8" s="18"/>
      <c r="BO8" s="16"/>
      <c r="BP8" s="17"/>
      <c r="BQ8" s="17"/>
      <c r="BR8" s="17"/>
      <c r="BS8" s="17"/>
      <c r="BT8" s="19"/>
      <c r="BU8" s="20"/>
      <c r="BV8" s="20"/>
      <c r="BW8" s="20"/>
      <c r="BX8" s="100"/>
      <c r="BY8" s="91"/>
      <c r="BZ8" s="18"/>
      <c r="CA8" s="18"/>
      <c r="CB8" s="18"/>
      <c r="CC8" s="18"/>
      <c r="CD8" s="18"/>
      <c r="CE8" s="9"/>
      <c r="CF8" s="91"/>
      <c r="CG8" s="91"/>
      <c r="CH8" s="91"/>
      <c r="CI8" s="91"/>
      <c r="CJ8" s="91"/>
      <c r="CK8" s="91"/>
      <c r="CL8" s="91"/>
      <c r="CM8" s="91"/>
      <c r="CN8" s="91"/>
      <c r="CO8" s="91"/>
      <c r="CP8" s="91"/>
      <c r="CQ8" s="91"/>
      <c r="CR8" s="91"/>
      <c r="CS8" s="91"/>
      <c r="CT8" s="91"/>
      <c r="CU8" s="91"/>
      <c r="CV8" s="91"/>
      <c r="CW8" s="91"/>
      <c r="CX8" s="91"/>
    </row>
    <row r="9" spans="2:102" x14ac:dyDescent="0.25"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O9" s="91"/>
      <c r="P9" s="91"/>
      <c r="Q9" s="91"/>
      <c r="V9" s="65">
        <v>-1</v>
      </c>
      <c r="W9" s="36"/>
      <c r="X9" s="36"/>
      <c r="Y9" s="36"/>
      <c r="Z9" s="36"/>
      <c r="AA9" s="101"/>
      <c r="AB9" s="91"/>
      <c r="AC9" s="8"/>
      <c r="AD9" s="83"/>
      <c r="AE9" s="91"/>
      <c r="AF9" s="3"/>
      <c r="AG9" s="84"/>
      <c r="AH9" s="84"/>
      <c r="AI9" s="84"/>
      <c r="AJ9" s="84"/>
      <c r="AK9" s="84"/>
      <c r="AL9" s="24"/>
      <c r="AM9" s="80"/>
      <c r="AN9" s="24"/>
      <c r="AO9" s="89"/>
      <c r="AP9" s="24"/>
      <c r="AQ9" s="89"/>
      <c r="AR9" s="24"/>
      <c r="AS9" s="23"/>
      <c r="AT9" s="68"/>
      <c r="AU9" s="23"/>
      <c r="AV9" s="68"/>
      <c r="AW9" s="24"/>
      <c r="AX9" s="68"/>
      <c r="AY9" s="68"/>
      <c r="AZ9" s="68"/>
      <c r="BA9" s="16"/>
      <c r="BB9" s="16"/>
      <c r="BD9" s="17"/>
      <c r="BE9" s="18"/>
      <c r="BF9" s="18"/>
      <c r="BG9" s="17"/>
      <c r="BH9" s="18"/>
      <c r="BI9" s="18"/>
      <c r="BJ9" s="17"/>
      <c r="BK9" s="18"/>
      <c r="BL9" s="17"/>
      <c r="BM9" s="18"/>
      <c r="BN9" s="18"/>
      <c r="BO9" s="16"/>
      <c r="BP9" s="17"/>
      <c r="BQ9" s="17"/>
      <c r="BR9" s="17"/>
      <c r="BS9" s="17"/>
      <c r="BT9" s="19"/>
      <c r="BU9" s="20"/>
      <c r="BV9" s="20"/>
      <c r="BW9" s="20"/>
      <c r="BX9" s="100"/>
      <c r="BY9" s="91"/>
      <c r="BZ9" s="18"/>
      <c r="CA9" s="18"/>
      <c r="CB9" s="18"/>
      <c r="CC9" s="18"/>
      <c r="CD9" s="18"/>
      <c r="CE9" s="9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</row>
    <row r="10" spans="2:102" x14ac:dyDescent="0.25"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O10" s="91"/>
      <c r="P10" s="91"/>
      <c r="Q10" s="91"/>
      <c r="V10" s="66">
        <v>0</v>
      </c>
      <c r="W10" s="35">
        <v>0</v>
      </c>
      <c r="X10" s="35">
        <v>0</v>
      </c>
      <c r="Y10" s="35">
        <v>0</v>
      </c>
      <c r="Z10" s="35">
        <v>0</v>
      </c>
      <c r="AA10" s="102">
        <v>0</v>
      </c>
      <c r="AB10" s="91"/>
      <c r="AC10" s="8"/>
      <c r="AD10" s="83"/>
      <c r="AE10" s="91"/>
      <c r="AF10" s="3"/>
      <c r="AG10" s="84"/>
      <c r="AH10" s="84"/>
      <c r="AI10" s="84"/>
      <c r="AJ10" s="84"/>
      <c r="AK10" s="84"/>
      <c r="AL10" s="24"/>
      <c r="AM10" s="80"/>
      <c r="AN10" s="2"/>
      <c r="AO10" s="89"/>
      <c r="AP10" s="2"/>
      <c r="AQ10" s="89"/>
      <c r="AR10" s="24"/>
      <c r="AS10" s="23"/>
      <c r="AT10" s="68"/>
      <c r="AU10" s="23"/>
      <c r="AV10" s="68"/>
      <c r="AW10" s="24"/>
      <c r="AX10" s="68"/>
      <c r="AY10" s="68"/>
      <c r="AZ10" s="68"/>
      <c r="BA10" s="16"/>
      <c r="BB10" s="16"/>
      <c r="BD10" s="17"/>
      <c r="BE10" s="18"/>
      <c r="BF10" s="18"/>
      <c r="BG10" s="17"/>
      <c r="BH10" s="18"/>
      <c r="BI10" s="18"/>
      <c r="BJ10" s="17"/>
      <c r="BK10" s="18"/>
      <c r="BL10" s="17"/>
      <c r="BM10" s="18"/>
      <c r="BN10" s="18"/>
      <c r="BO10" s="16"/>
      <c r="BP10" s="17"/>
      <c r="BQ10" s="17"/>
      <c r="BR10" s="17"/>
      <c r="BS10" s="17"/>
      <c r="BT10" s="19"/>
      <c r="BU10" s="20"/>
      <c r="BV10" s="20"/>
      <c r="BW10" s="20"/>
      <c r="BX10" s="100"/>
      <c r="BY10" s="91"/>
      <c r="BZ10" s="18"/>
      <c r="CA10" s="18"/>
      <c r="CB10" s="18"/>
      <c r="CC10" s="18"/>
      <c r="CD10" s="18"/>
      <c r="CE10" s="9"/>
      <c r="CF10" s="91"/>
      <c r="CG10" s="91"/>
      <c r="CH10" s="91"/>
      <c r="CI10" s="91"/>
      <c r="CJ10" s="91"/>
      <c r="CK10" s="91"/>
      <c r="CL10" s="91"/>
      <c r="CM10" s="91"/>
      <c r="CN10" s="91"/>
      <c r="CO10" s="91"/>
      <c r="CP10" s="91"/>
      <c r="CQ10" s="91"/>
      <c r="CR10" s="91"/>
      <c r="CS10" s="91"/>
      <c r="CT10" s="91"/>
      <c r="CU10" s="91"/>
      <c r="CV10" s="91"/>
      <c r="CW10" s="91"/>
      <c r="CX10" s="91"/>
    </row>
    <row r="11" spans="2:102" x14ac:dyDescent="0.25"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O11" s="91"/>
      <c r="P11" s="91"/>
      <c r="Q11" s="91"/>
      <c r="V11" s="66">
        <v>1</v>
      </c>
      <c r="W11" s="144">
        <v>4.4347271964059614</v>
      </c>
      <c r="X11" s="144">
        <v>1.0262139388318889</v>
      </c>
      <c r="Y11" s="144">
        <v>4.997924354209812</v>
      </c>
      <c r="Z11" s="144">
        <v>0.14929065450599335</v>
      </c>
      <c r="AA11" s="86">
        <v>1.7466023042897082E-2</v>
      </c>
      <c r="AB11" s="91"/>
      <c r="AC11" s="8"/>
      <c r="AD11" s="83"/>
      <c r="AE11" s="91"/>
      <c r="AF11" s="3"/>
      <c r="AG11" s="84"/>
      <c r="AH11" s="84"/>
      <c r="AI11" s="84"/>
      <c r="AJ11" s="84"/>
      <c r="AK11" s="84"/>
      <c r="AL11" s="24"/>
      <c r="AM11" s="80"/>
      <c r="AN11" s="2"/>
      <c r="AO11" s="89"/>
      <c r="AP11" s="2"/>
      <c r="AQ11" s="89"/>
      <c r="AR11" s="24"/>
      <c r="AS11" s="23"/>
      <c r="AT11" s="68"/>
      <c r="AU11" s="23"/>
      <c r="AV11" s="68"/>
      <c r="AW11" s="24"/>
      <c r="AX11" s="68"/>
      <c r="AY11" s="68"/>
      <c r="AZ11" s="68"/>
      <c r="BA11" s="16"/>
      <c r="BB11" s="16"/>
      <c r="BD11" s="17"/>
      <c r="BE11" s="18"/>
      <c r="BF11" s="18"/>
      <c r="BG11" s="17"/>
      <c r="BH11" s="18"/>
      <c r="BI11" s="18"/>
      <c r="BJ11" s="17"/>
      <c r="BK11" s="18"/>
      <c r="BL11" s="17"/>
      <c r="BM11" s="18"/>
      <c r="BN11" s="18"/>
      <c r="BO11" s="16"/>
      <c r="BP11" s="17"/>
      <c r="BQ11" s="17"/>
      <c r="BR11" s="17"/>
      <c r="BS11" s="17"/>
      <c r="BT11" s="19"/>
      <c r="BU11" s="20"/>
      <c r="BV11" s="20"/>
      <c r="BW11" s="20"/>
      <c r="BX11" s="100"/>
      <c r="BY11" s="91"/>
      <c r="BZ11" s="18"/>
      <c r="CA11" s="18"/>
      <c r="CB11" s="18"/>
      <c r="CC11" s="18"/>
      <c r="CD11" s="18"/>
      <c r="CE11" s="9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</row>
    <row r="12" spans="2:102" x14ac:dyDescent="0.25"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O12" s="91"/>
      <c r="P12" s="91"/>
      <c r="V12" s="66">
        <v>2</v>
      </c>
      <c r="W12" s="144">
        <v>1.228225311269866</v>
      </c>
      <c r="X12" s="144">
        <v>0.76781943131631347</v>
      </c>
      <c r="Y12" s="144">
        <v>10.248942604546304</v>
      </c>
      <c r="Z12" s="144">
        <v>0.64710099544655197</v>
      </c>
      <c r="AA12" s="86">
        <v>0.35115304863855257</v>
      </c>
      <c r="AB12" s="91"/>
      <c r="AC12" s="8"/>
      <c r="AD12" s="83"/>
      <c r="AE12" s="91"/>
      <c r="AF12" s="3"/>
      <c r="AG12" s="84"/>
      <c r="AH12" s="84"/>
      <c r="AI12" s="84"/>
      <c r="AJ12" s="84"/>
      <c r="AK12" s="84"/>
      <c r="AL12" s="24"/>
      <c r="AM12" s="80"/>
      <c r="AN12" s="24"/>
      <c r="AO12" s="89"/>
      <c r="AP12" s="24"/>
      <c r="AQ12" s="89"/>
      <c r="AR12" s="24"/>
      <c r="AS12" s="23"/>
      <c r="AT12" s="68"/>
      <c r="AU12" s="23"/>
      <c r="AV12" s="68"/>
      <c r="AW12" s="24"/>
      <c r="AX12" s="68"/>
      <c r="AY12" s="68"/>
      <c r="AZ12" s="68"/>
      <c r="BA12" s="16"/>
      <c r="BB12" s="16"/>
      <c r="BD12" s="17"/>
      <c r="BE12" s="18"/>
      <c r="BF12" s="18"/>
      <c r="BG12" s="17"/>
      <c r="BH12" s="18"/>
      <c r="BI12" s="18"/>
      <c r="BJ12" s="17"/>
      <c r="BK12" s="18"/>
      <c r="BL12" s="17"/>
      <c r="BM12" s="18"/>
      <c r="BN12" s="18"/>
      <c r="BO12" s="16"/>
      <c r="BP12" s="17"/>
      <c r="BQ12" s="17"/>
      <c r="BR12" s="17"/>
      <c r="BS12" s="17"/>
      <c r="BT12" s="19"/>
      <c r="BU12" s="20"/>
      <c r="BV12" s="20"/>
      <c r="BW12" s="20"/>
      <c r="BX12" s="100"/>
      <c r="BY12" s="91"/>
      <c r="BZ12" s="18"/>
      <c r="CA12" s="18"/>
      <c r="CB12" s="18"/>
      <c r="CC12" s="18"/>
      <c r="CD12" s="18"/>
      <c r="CE12" s="9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</row>
    <row r="13" spans="2:102" x14ac:dyDescent="0.25"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O13" s="91"/>
      <c r="P13" s="91"/>
      <c r="V13" s="66">
        <v>3</v>
      </c>
      <c r="W13" s="144">
        <v>2.2345191859413065</v>
      </c>
      <c r="X13" s="144">
        <v>0.94896472566930823</v>
      </c>
      <c r="Y13" s="144">
        <v>2.9168508118061904</v>
      </c>
      <c r="Z13" s="144">
        <v>0.22656034680088952</v>
      </c>
      <c r="AA13" s="86">
        <v>7.0852270739658801E-2</v>
      </c>
      <c r="AB13" s="91"/>
      <c r="AC13" s="8"/>
      <c r="AD13" s="83"/>
      <c r="AE13" s="91"/>
      <c r="AF13" s="3"/>
      <c r="AG13" s="89"/>
      <c r="AH13" s="89"/>
      <c r="AI13" s="89"/>
      <c r="AJ13" s="89"/>
      <c r="AK13" s="89"/>
      <c r="AL13" s="24"/>
      <c r="AM13" s="80"/>
      <c r="AN13" s="2"/>
      <c r="AO13" s="89"/>
      <c r="AP13" s="2"/>
      <c r="AQ13" s="89"/>
      <c r="AR13" s="24"/>
      <c r="AS13" s="23"/>
      <c r="AT13" s="68"/>
      <c r="AU13" s="23"/>
      <c r="AV13" s="68"/>
      <c r="AW13" s="24"/>
      <c r="AX13" s="68"/>
      <c r="AY13" s="68"/>
      <c r="AZ13" s="68"/>
      <c r="BA13" s="16"/>
      <c r="BB13" s="16"/>
      <c r="BD13" s="17"/>
      <c r="BE13" s="18"/>
      <c r="BF13" s="18"/>
      <c r="BG13" s="17"/>
      <c r="BH13" s="18"/>
      <c r="BI13" s="18"/>
      <c r="BJ13" s="17"/>
      <c r="BK13" s="18"/>
      <c r="BL13" s="17"/>
      <c r="BM13" s="18"/>
      <c r="BN13" s="18"/>
      <c r="BO13" s="16"/>
      <c r="BP13" s="17"/>
      <c r="BQ13" s="17"/>
      <c r="BR13" s="17"/>
      <c r="BS13" s="17"/>
      <c r="BT13" s="19"/>
      <c r="BU13" s="20"/>
      <c r="BV13" s="20"/>
      <c r="BW13" s="20"/>
      <c r="BX13" s="100"/>
      <c r="BY13" s="91"/>
      <c r="BZ13" s="18"/>
      <c r="CA13" s="18"/>
      <c r="CB13" s="18"/>
      <c r="CC13" s="18"/>
      <c r="CD13" s="18"/>
      <c r="CE13" s="9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</row>
    <row r="14" spans="2:102" x14ac:dyDescent="0.25"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O14" s="91"/>
      <c r="P14" s="91"/>
      <c r="V14" s="66">
        <v>4</v>
      </c>
      <c r="W14" s="144">
        <v>0.76371110050271074</v>
      </c>
      <c r="X14" s="144">
        <v>1.4075906733389805</v>
      </c>
      <c r="Y14" s="144">
        <v>0.54354605157889191</v>
      </c>
      <c r="Z14" s="144">
        <v>0.14049450406790198</v>
      </c>
      <c r="AA14" s="86">
        <v>7.6611004079857506E-2</v>
      </c>
      <c r="AB14" s="91"/>
      <c r="AC14" s="91"/>
      <c r="AD14" s="91"/>
      <c r="AE14" s="91"/>
      <c r="AF14" s="3"/>
      <c r="AG14" s="89"/>
      <c r="AH14" s="89"/>
      <c r="AI14" s="89"/>
      <c r="AJ14" s="89"/>
      <c r="AK14" s="89"/>
      <c r="AL14" s="24"/>
      <c r="AM14" s="80"/>
      <c r="AN14" s="2"/>
      <c r="AO14" s="89"/>
      <c r="AP14" s="2"/>
      <c r="AQ14" s="89"/>
      <c r="AR14" s="24"/>
      <c r="AS14" s="23"/>
      <c r="AT14" s="68"/>
      <c r="AU14" s="23"/>
      <c r="AV14" s="68"/>
      <c r="AW14" s="24"/>
      <c r="AX14" s="68"/>
      <c r="AY14" s="68"/>
      <c r="AZ14" s="68"/>
      <c r="BA14" s="16"/>
      <c r="BB14" s="16"/>
      <c r="BD14" s="17"/>
      <c r="BE14" s="18"/>
      <c r="BF14" s="18"/>
      <c r="BG14" s="17"/>
      <c r="BH14" s="18"/>
      <c r="BI14" s="18"/>
      <c r="BJ14" s="17"/>
      <c r="BK14" s="18"/>
      <c r="BL14" s="17"/>
      <c r="BM14" s="18"/>
      <c r="BN14" s="18"/>
      <c r="BO14" s="16"/>
      <c r="BP14" s="17"/>
      <c r="BQ14" s="17"/>
      <c r="BR14" s="17"/>
      <c r="BS14" s="17"/>
      <c r="BT14" s="19"/>
      <c r="BU14" s="20"/>
      <c r="BV14" s="20"/>
      <c r="BW14" s="20"/>
      <c r="BX14" s="100"/>
      <c r="BY14" s="91"/>
      <c r="BZ14" s="18"/>
      <c r="CA14" s="18"/>
      <c r="CB14" s="18"/>
      <c r="CC14" s="18"/>
      <c r="CD14" s="18"/>
      <c r="CE14" s="9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</row>
    <row r="15" spans="2:102" x14ac:dyDescent="0.25">
      <c r="O15" s="91"/>
      <c r="P15" s="91"/>
      <c r="V15" s="66">
        <v>5</v>
      </c>
      <c r="W15" s="144">
        <v>0.66313650624830012</v>
      </c>
      <c r="X15" s="144">
        <v>2.5159406084234259</v>
      </c>
      <c r="Y15" s="144">
        <v>0.4772991800013256</v>
      </c>
      <c r="Z15" s="144">
        <v>5.9582799171408865E-2</v>
      </c>
      <c r="AA15" s="86">
        <v>3.173664872873936E-2</v>
      </c>
      <c r="AB15" s="91"/>
      <c r="AC15" s="91"/>
      <c r="AD15" s="91"/>
      <c r="AE15" s="91"/>
      <c r="AF15" s="3"/>
      <c r="AG15" s="89"/>
      <c r="AH15" s="89"/>
      <c r="AI15" s="89"/>
      <c r="AJ15" s="89"/>
      <c r="AK15" s="89"/>
      <c r="AL15" s="24"/>
      <c r="AM15" s="80"/>
      <c r="AN15" s="24"/>
      <c r="AO15" s="89"/>
      <c r="AP15" s="24"/>
      <c r="AQ15" s="89"/>
      <c r="AR15" s="24"/>
      <c r="AS15" s="23"/>
      <c r="AT15" s="68"/>
      <c r="AU15" s="23"/>
      <c r="AV15" s="68"/>
      <c r="AW15" s="24"/>
      <c r="AX15" s="68"/>
      <c r="AY15" s="68"/>
      <c r="AZ15" s="68"/>
      <c r="BA15" s="16"/>
      <c r="BB15" s="16"/>
      <c r="BD15" s="17"/>
      <c r="BE15" s="18"/>
      <c r="BF15" s="18"/>
      <c r="BG15" s="17"/>
      <c r="BH15" s="18"/>
      <c r="BI15" s="18"/>
      <c r="BJ15" s="17"/>
      <c r="BK15" s="18"/>
      <c r="BL15" s="17"/>
      <c r="BM15" s="18"/>
      <c r="BN15" s="18"/>
      <c r="BO15" s="16"/>
      <c r="BP15" s="17"/>
      <c r="BQ15" s="17"/>
      <c r="BR15" s="17"/>
      <c r="BS15" s="17"/>
      <c r="BT15" s="19"/>
      <c r="BU15" s="20"/>
      <c r="BV15" s="20"/>
      <c r="BW15" s="20"/>
      <c r="BX15" s="100"/>
      <c r="BY15" s="91"/>
      <c r="BZ15" s="18"/>
      <c r="CA15" s="18"/>
      <c r="CB15" s="18"/>
      <c r="CC15" s="18"/>
      <c r="CD15" s="18"/>
      <c r="CE15" s="9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</row>
    <row r="16" spans="2:102" x14ac:dyDescent="0.25">
      <c r="O16" s="91"/>
      <c r="P16" s="91"/>
      <c r="S16" s="91"/>
      <c r="T16" s="91"/>
      <c r="V16" s="66">
        <v>7</v>
      </c>
      <c r="W16" s="145">
        <v>1.7566233038291799</v>
      </c>
      <c r="X16" s="145">
        <v>0.22259325761963206</v>
      </c>
      <c r="Y16" s="145">
        <v>0.4985896649262343</v>
      </c>
      <c r="Z16" s="145">
        <v>0.23435823252540414</v>
      </c>
      <c r="AA16" s="87">
        <v>2.5660783480533834E-2</v>
      </c>
      <c r="AB16" s="91"/>
      <c r="AC16" s="91"/>
      <c r="AD16" s="91"/>
      <c r="AE16" s="91"/>
      <c r="AF16" s="3"/>
      <c r="AG16" s="89"/>
      <c r="AH16" s="89"/>
      <c r="AI16" s="89"/>
      <c r="AJ16" s="89"/>
      <c r="AK16" s="89"/>
      <c r="AL16" s="24"/>
      <c r="AM16" s="80"/>
      <c r="AN16" s="2"/>
      <c r="AO16" s="89"/>
      <c r="AP16" s="2"/>
      <c r="AQ16" s="89"/>
      <c r="AR16" s="24"/>
      <c r="AS16" s="23"/>
      <c r="AT16" s="68"/>
      <c r="AU16" s="23"/>
      <c r="AV16" s="68"/>
      <c r="AW16" s="24"/>
      <c r="AX16" s="68"/>
      <c r="AY16" s="68"/>
      <c r="AZ16" s="68"/>
      <c r="BA16" s="16"/>
      <c r="BB16" s="16"/>
      <c r="BD16" s="17"/>
      <c r="BE16" s="18"/>
      <c r="BF16" s="18"/>
      <c r="BG16" s="17"/>
      <c r="BH16" s="18"/>
      <c r="BI16" s="18"/>
      <c r="BJ16" s="17"/>
      <c r="BK16" s="18"/>
      <c r="BL16" s="17"/>
      <c r="BM16" s="18"/>
      <c r="BN16" s="18"/>
      <c r="BO16" s="16"/>
      <c r="BP16" s="17"/>
      <c r="BQ16" s="17"/>
      <c r="BR16" s="17"/>
      <c r="BS16" s="17"/>
      <c r="BT16" s="19"/>
      <c r="BU16" s="20"/>
      <c r="BV16" s="20"/>
      <c r="BW16" s="20"/>
      <c r="BX16" s="100"/>
      <c r="BY16" s="91"/>
      <c r="BZ16" s="18"/>
      <c r="CA16" s="18"/>
      <c r="CB16" s="18"/>
      <c r="CC16" s="18"/>
      <c r="CD16" s="18"/>
      <c r="CE16" s="9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</row>
    <row r="17" spans="15:102" x14ac:dyDescent="0.25">
      <c r="O17" s="91"/>
      <c r="P17" s="91"/>
      <c r="T17" s="91"/>
      <c r="V17" s="66">
        <v>9</v>
      </c>
      <c r="W17" s="144">
        <v>0.26112074983698336</v>
      </c>
      <c r="X17" s="144">
        <v>4.3462912598492706E-2</v>
      </c>
      <c r="Y17" s="144">
        <v>0.39610701937625148</v>
      </c>
      <c r="Z17" s="145">
        <v>4.6419261610646294E-2</v>
      </c>
      <c r="AA17" s="86">
        <v>2.9442700968145368E-2</v>
      </c>
      <c r="AF17" s="3"/>
      <c r="AG17" s="89"/>
      <c r="AH17" s="89"/>
      <c r="AI17" s="89"/>
      <c r="AJ17" s="89"/>
      <c r="AK17" s="89"/>
      <c r="AL17" s="24"/>
      <c r="AM17" s="80"/>
      <c r="AN17" s="2"/>
      <c r="AO17" s="89"/>
      <c r="AP17" s="2"/>
      <c r="AQ17" s="89"/>
      <c r="AR17" s="24"/>
      <c r="AS17" s="23"/>
      <c r="AT17" s="68"/>
      <c r="AU17" s="23"/>
      <c r="AV17" s="68"/>
      <c r="AW17" s="24"/>
      <c r="AX17" s="68"/>
      <c r="AY17" s="68"/>
      <c r="AZ17" s="68"/>
      <c r="BA17" s="16"/>
      <c r="BB17" s="16"/>
      <c r="BD17" s="17"/>
      <c r="BE17" s="18"/>
      <c r="BF17" s="18"/>
      <c r="BG17" s="17"/>
      <c r="BH17" s="18"/>
      <c r="BI17" s="18"/>
      <c r="BJ17" s="17"/>
      <c r="BK17" s="18"/>
      <c r="BL17" s="17"/>
      <c r="BM17" s="18"/>
      <c r="BN17" s="18"/>
      <c r="BO17" s="16"/>
      <c r="BP17" s="17"/>
      <c r="BQ17" s="17"/>
      <c r="BR17" s="17"/>
      <c r="BS17" s="17"/>
      <c r="BT17" s="19"/>
      <c r="BU17" s="20"/>
      <c r="BV17" s="20"/>
      <c r="BW17" s="20"/>
      <c r="BX17" s="100"/>
      <c r="BY17" s="91"/>
      <c r="BZ17" s="18"/>
      <c r="CA17" s="18"/>
      <c r="CB17" s="18"/>
      <c r="CC17" s="18"/>
      <c r="CD17" s="18"/>
      <c r="CE17" s="9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</row>
    <row r="18" spans="15:102" x14ac:dyDescent="0.25">
      <c r="O18" s="91"/>
      <c r="P18" s="91"/>
      <c r="S18" s="91"/>
      <c r="T18" s="91"/>
      <c r="V18" s="66">
        <v>13</v>
      </c>
      <c r="W18" s="144">
        <v>3.2179997705826947E-2</v>
      </c>
      <c r="X18" s="144">
        <v>2.47583227815786E-2</v>
      </c>
      <c r="Y18" s="144">
        <v>5.9053010054050441E-2</v>
      </c>
      <c r="Z18" s="145">
        <v>0.25528914427687749</v>
      </c>
      <c r="AA18" s="86">
        <v>1.2187677366173343E-2</v>
      </c>
      <c r="AF18" s="3"/>
      <c r="AG18" s="89"/>
      <c r="AH18" s="89"/>
      <c r="AI18" s="89"/>
      <c r="AJ18" s="89"/>
      <c r="AK18" s="89"/>
      <c r="AL18" s="24"/>
      <c r="AM18" s="80"/>
      <c r="AN18" s="24"/>
      <c r="AO18" s="89"/>
      <c r="AP18" s="24"/>
      <c r="AQ18" s="89"/>
      <c r="AR18" s="24"/>
      <c r="AS18" s="23"/>
      <c r="AT18" s="68"/>
      <c r="AU18" s="23"/>
      <c r="AV18" s="68"/>
      <c r="AW18" s="24"/>
      <c r="AX18" s="68"/>
      <c r="AY18" s="68"/>
      <c r="AZ18" s="68"/>
      <c r="BA18" s="16"/>
      <c r="BB18" s="16"/>
      <c r="BD18" s="17"/>
      <c r="BE18" s="18"/>
      <c r="BF18" s="18"/>
      <c r="BG18" s="17"/>
      <c r="BH18" s="18"/>
      <c r="BI18" s="18"/>
      <c r="BJ18" s="17"/>
      <c r="BK18" s="18"/>
      <c r="BL18" s="17"/>
      <c r="BM18" s="18"/>
      <c r="BN18" s="18"/>
      <c r="BO18" s="16"/>
      <c r="BP18" s="17"/>
      <c r="BQ18" s="17"/>
      <c r="BR18" s="17"/>
      <c r="BS18" s="17"/>
      <c r="BT18" s="19"/>
      <c r="BU18" s="20"/>
      <c r="BV18" s="20"/>
      <c r="BW18" s="20"/>
      <c r="BX18" s="100"/>
      <c r="BY18" s="91"/>
      <c r="BZ18" s="18"/>
      <c r="CA18" s="18"/>
      <c r="CB18" s="18"/>
      <c r="CC18" s="18"/>
      <c r="CD18" s="18"/>
      <c r="CE18" s="9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</row>
    <row r="19" spans="15:102" ht="15.75" thickBot="1" x14ac:dyDescent="0.3">
      <c r="O19" s="91"/>
      <c r="P19" s="91"/>
      <c r="S19" s="91"/>
      <c r="T19" s="91"/>
      <c r="V19" s="67">
        <v>18</v>
      </c>
      <c r="W19" s="146">
        <v>8.6708089527930785E-2</v>
      </c>
      <c r="X19" s="146">
        <v>3.2274020689047479E-2</v>
      </c>
      <c r="Y19" s="146">
        <v>4.1235988183596868E-2</v>
      </c>
      <c r="Z19" s="147">
        <v>1.6354311142027449E-2</v>
      </c>
      <c r="AA19" s="88">
        <v>3.0974276683002535E-3</v>
      </c>
      <c r="AF19" s="3"/>
      <c r="AG19" s="89"/>
      <c r="AH19" s="89"/>
      <c r="AI19" s="89"/>
      <c r="AJ19" s="89"/>
      <c r="AK19" s="89"/>
      <c r="AL19" s="24"/>
      <c r="AM19" s="80"/>
      <c r="AN19" s="2"/>
      <c r="AO19" s="89"/>
      <c r="AP19" s="2"/>
      <c r="AQ19" s="89"/>
      <c r="AR19" s="24"/>
      <c r="AS19" s="23"/>
      <c r="AT19" s="68"/>
      <c r="AU19" s="23"/>
      <c r="AV19" s="68"/>
      <c r="AW19" s="24"/>
      <c r="AX19" s="68"/>
      <c r="AY19" s="68"/>
      <c r="AZ19" s="68"/>
      <c r="BA19" s="16"/>
      <c r="BB19" s="16"/>
      <c r="BD19" s="17"/>
      <c r="BE19" s="18"/>
      <c r="BF19" s="18"/>
      <c r="BG19" s="17"/>
      <c r="BH19" s="18"/>
      <c r="BI19" s="18"/>
      <c r="BJ19" s="17"/>
      <c r="BK19" s="18"/>
      <c r="BL19" s="17"/>
      <c r="BM19" s="18"/>
      <c r="BN19" s="18"/>
      <c r="BO19" s="16"/>
      <c r="BP19" s="17"/>
      <c r="BQ19" s="17"/>
      <c r="BR19" s="17"/>
      <c r="BS19" s="17"/>
      <c r="BT19" s="19"/>
      <c r="BU19" s="20"/>
      <c r="BV19" s="20"/>
      <c r="BW19" s="20"/>
      <c r="BX19" s="100"/>
      <c r="BY19" s="91"/>
      <c r="BZ19" s="18"/>
      <c r="CA19" s="18"/>
      <c r="CB19" s="18"/>
      <c r="CC19" s="18"/>
      <c r="CD19" s="18"/>
      <c r="CE19" s="9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</row>
    <row r="20" spans="15:102" x14ac:dyDescent="0.25">
      <c r="O20" s="91"/>
      <c r="P20" s="91"/>
      <c r="S20" s="91"/>
      <c r="T20" s="91"/>
      <c r="V20" s="23"/>
      <c r="W20" s="23"/>
      <c r="X20" s="23"/>
      <c r="Y20" s="23"/>
      <c r="Z20" s="23"/>
      <c r="AA20" s="23"/>
      <c r="AF20" s="3"/>
      <c r="AG20" s="89"/>
      <c r="AH20" s="89"/>
      <c r="AI20" s="89"/>
      <c r="AJ20" s="89"/>
      <c r="AK20" s="89"/>
      <c r="AL20" s="24"/>
      <c r="AM20" s="80"/>
      <c r="AN20" s="2"/>
      <c r="AO20" s="89"/>
      <c r="AP20" s="2"/>
      <c r="AQ20" s="89"/>
      <c r="AR20" s="24"/>
      <c r="AS20" s="23"/>
      <c r="AT20" s="68"/>
      <c r="AU20" s="23"/>
      <c r="AV20" s="68"/>
      <c r="AW20" s="24"/>
      <c r="AX20" s="68"/>
      <c r="AY20" s="68"/>
      <c r="AZ20" s="68"/>
      <c r="BA20" s="16"/>
      <c r="BB20" s="16"/>
      <c r="BD20" s="17"/>
      <c r="BE20" s="18"/>
      <c r="BF20" s="18"/>
      <c r="BG20" s="17"/>
      <c r="BH20" s="18"/>
      <c r="BI20" s="18"/>
      <c r="BJ20" s="17"/>
      <c r="BK20" s="18"/>
      <c r="BL20" s="17"/>
      <c r="BM20" s="18"/>
      <c r="BN20" s="18"/>
      <c r="BO20" s="16"/>
      <c r="BP20" s="17"/>
      <c r="BQ20" s="17"/>
      <c r="BR20" s="17"/>
      <c r="BS20" s="17"/>
      <c r="BT20" s="19"/>
      <c r="BU20" s="20"/>
      <c r="BV20" s="20"/>
      <c r="BW20" s="20"/>
      <c r="BX20" s="100"/>
      <c r="BY20" s="91"/>
      <c r="BZ20" s="18"/>
      <c r="CA20" s="18"/>
      <c r="CB20" s="18"/>
      <c r="CC20" s="18"/>
      <c r="CD20" s="18"/>
      <c r="CE20" s="9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</row>
    <row r="21" spans="15:102" ht="15.75" thickBot="1" x14ac:dyDescent="0.3">
      <c r="O21" s="91"/>
      <c r="P21" s="91"/>
      <c r="S21" s="91"/>
      <c r="T21" s="91"/>
      <c r="AF21" s="3"/>
      <c r="AG21" s="89"/>
      <c r="AH21" s="89"/>
      <c r="AI21" s="89"/>
      <c r="AJ21" s="89"/>
      <c r="AK21" s="89"/>
      <c r="AL21" s="24"/>
      <c r="AM21" s="80"/>
      <c r="AN21" s="24"/>
      <c r="AO21" s="89"/>
      <c r="AP21" s="24"/>
      <c r="AQ21" s="89"/>
      <c r="AR21" s="24"/>
      <c r="AS21" s="23"/>
      <c r="AT21" s="68"/>
      <c r="AU21" s="23"/>
      <c r="AV21" s="68"/>
      <c r="AW21" s="24"/>
      <c r="AX21" s="68"/>
      <c r="AY21" s="68"/>
      <c r="AZ21" s="68"/>
      <c r="BA21" s="16"/>
      <c r="BB21" s="16"/>
      <c r="BD21" s="17"/>
      <c r="BE21" s="18"/>
      <c r="BF21" s="18"/>
      <c r="BG21" s="17"/>
      <c r="BH21" s="18"/>
      <c r="BI21" s="18"/>
      <c r="BJ21" s="17"/>
      <c r="BK21" s="18"/>
      <c r="BL21" s="17"/>
      <c r="BM21" s="18"/>
      <c r="BN21" s="18"/>
      <c r="BO21" s="16"/>
      <c r="BP21" s="17"/>
      <c r="BQ21" s="17"/>
      <c r="BR21" s="17"/>
      <c r="BS21" s="17"/>
      <c r="BT21" s="19"/>
      <c r="BU21" s="20"/>
      <c r="BV21" s="20"/>
      <c r="BW21" s="20"/>
      <c r="BX21" s="100"/>
      <c r="BY21" s="91"/>
      <c r="BZ21" s="18"/>
      <c r="CA21" s="18"/>
      <c r="CB21" s="18"/>
      <c r="CC21" s="18"/>
      <c r="CD21" s="18"/>
      <c r="CE21" s="9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</row>
    <row r="22" spans="15:102" ht="15.75" thickBot="1" x14ac:dyDescent="0.3">
      <c r="O22" s="91"/>
      <c r="P22" s="91"/>
      <c r="S22" s="91"/>
      <c r="T22" s="91"/>
      <c r="V22" s="125" t="s">
        <v>1</v>
      </c>
      <c r="W22" s="127" t="s">
        <v>4</v>
      </c>
      <c r="X22" s="128"/>
      <c r="Y22" s="128"/>
      <c r="Z22" s="128"/>
      <c r="AA22" s="129"/>
      <c r="AF22" s="3"/>
      <c r="AG22" s="89"/>
      <c r="AH22" s="89"/>
      <c r="AI22" s="89"/>
      <c r="AJ22" s="89"/>
      <c r="AK22" s="89"/>
      <c r="AL22" s="24"/>
      <c r="AM22" s="80"/>
      <c r="AN22" s="2"/>
      <c r="AO22" s="89"/>
      <c r="AP22" s="2"/>
      <c r="AQ22" s="89"/>
      <c r="AR22" s="24"/>
      <c r="AS22" s="23"/>
      <c r="AT22" s="68"/>
      <c r="AU22" s="23"/>
      <c r="AV22" s="68"/>
      <c r="AW22" s="24"/>
      <c r="AX22" s="68"/>
      <c r="AY22" s="68"/>
      <c r="AZ22" s="68"/>
      <c r="BA22" s="16"/>
      <c r="BB22" s="16"/>
      <c r="BD22" s="17"/>
      <c r="BE22" s="18"/>
      <c r="BF22" s="18"/>
      <c r="BG22" s="17"/>
      <c r="BH22" s="18"/>
      <c r="BI22" s="18"/>
      <c r="BJ22" s="17"/>
      <c r="BK22" s="18"/>
      <c r="BL22" s="17"/>
      <c r="BM22" s="18"/>
      <c r="BN22" s="18"/>
      <c r="BO22" s="16"/>
      <c r="BP22" s="17"/>
      <c r="BQ22" s="17"/>
      <c r="BR22" s="17"/>
      <c r="BS22" s="17"/>
      <c r="BT22" s="19"/>
      <c r="BU22" s="20"/>
      <c r="BV22" s="20"/>
      <c r="BW22" s="20"/>
      <c r="BX22" s="100"/>
      <c r="BY22" s="91"/>
      <c r="BZ22" s="18"/>
      <c r="CA22" s="18"/>
      <c r="CB22" s="18"/>
      <c r="CC22" s="18"/>
      <c r="CD22" s="18"/>
      <c r="CE22" s="9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</row>
    <row r="23" spans="15:102" ht="15.75" thickBot="1" x14ac:dyDescent="0.3">
      <c r="O23" s="91"/>
      <c r="P23" s="91"/>
      <c r="Q23" s="91"/>
      <c r="R23" s="91"/>
      <c r="S23" s="91"/>
      <c r="T23" s="91"/>
      <c r="V23" s="126"/>
      <c r="W23" s="90" t="s">
        <v>10</v>
      </c>
      <c r="X23" s="76" t="s">
        <v>11</v>
      </c>
      <c r="Y23" s="90" t="s">
        <v>13</v>
      </c>
      <c r="Z23" s="90" t="s">
        <v>9</v>
      </c>
      <c r="AA23" s="64" t="s">
        <v>14</v>
      </c>
      <c r="AB23" s="77" t="s">
        <v>7</v>
      </c>
      <c r="AC23" s="78" t="s">
        <v>0</v>
      </c>
      <c r="AD23" s="78" t="s">
        <v>8</v>
      </c>
      <c r="AF23" s="3"/>
      <c r="AG23" s="84"/>
      <c r="AH23" s="84"/>
      <c r="AI23" s="84"/>
      <c r="AJ23" s="84"/>
      <c r="AK23" s="84"/>
      <c r="AL23" s="24"/>
      <c r="AM23" s="80"/>
      <c r="AN23" s="2"/>
      <c r="AO23" s="89"/>
      <c r="AP23" s="2"/>
      <c r="AQ23" s="89"/>
      <c r="AR23" s="24"/>
      <c r="AS23" s="23"/>
      <c r="AT23" s="68"/>
      <c r="AU23" s="23"/>
      <c r="AV23" s="68"/>
      <c r="AW23" s="24"/>
      <c r="AX23" s="68"/>
      <c r="AY23" s="68"/>
      <c r="AZ23" s="68"/>
      <c r="BA23" s="16"/>
      <c r="BB23" s="16"/>
      <c r="BD23" s="17"/>
      <c r="BE23" s="18"/>
      <c r="BF23" s="18"/>
      <c r="BG23" s="17"/>
      <c r="BH23" s="18"/>
      <c r="BI23" s="18"/>
      <c r="BJ23" s="17"/>
      <c r="BK23" s="18"/>
      <c r="BL23" s="17"/>
      <c r="BM23" s="18"/>
      <c r="BN23" s="18"/>
      <c r="BO23" s="16"/>
      <c r="BP23" s="17"/>
      <c r="BQ23" s="17"/>
      <c r="BR23" s="17"/>
      <c r="BS23" s="17"/>
      <c r="BT23" s="19"/>
      <c r="BU23" s="20"/>
      <c r="BV23" s="20"/>
      <c r="BW23" s="20"/>
      <c r="BX23" s="100"/>
      <c r="BY23" s="91"/>
      <c r="BZ23" s="18"/>
      <c r="CA23" s="18"/>
      <c r="CB23" s="18"/>
      <c r="CC23" s="18"/>
      <c r="CD23" s="18"/>
      <c r="CE23" s="9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</row>
    <row r="24" spans="15:102" x14ac:dyDescent="0.25">
      <c r="O24" s="91"/>
      <c r="P24" s="91"/>
      <c r="S24" s="91"/>
      <c r="T24" s="91"/>
      <c r="V24" s="65">
        <v>-1</v>
      </c>
      <c r="W24" s="36"/>
      <c r="X24" s="36"/>
      <c r="Y24" s="36"/>
      <c r="Z24" s="36"/>
      <c r="AA24" s="101"/>
      <c r="AB24" s="79">
        <f>SUM(AB26:AB34)</f>
        <v>116.62256224655165</v>
      </c>
      <c r="AC24" s="36"/>
      <c r="AD24" s="36"/>
      <c r="AF24" s="3"/>
      <c r="AG24" s="84"/>
      <c r="AH24" s="84"/>
      <c r="AI24" s="84"/>
      <c r="AJ24" s="84"/>
      <c r="AK24" s="84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16"/>
      <c r="BB24" s="16"/>
      <c r="BD24" s="17"/>
      <c r="BE24" s="18"/>
      <c r="BF24" s="18"/>
      <c r="BG24" s="17"/>
      <c r="BH24" s="18"/>
      <c r="BI24" s="18"/>
      <c r="BJ24" s="17"/>
      <c r="BK24" s="18"/>
      <c r="BL24" s="17"/>
      <c r="BM24" s="18"/>
      <c r="BN24" s="18"/>
      <c r="BO24" s="16"/>
      <c r="BP24" s="17"/>
      <c r="BQ24" s="17"/>
      <c r="BR24" s="17"/>
      <c r="BS24" s="17"/>
      <c r="BT24" s="19"/>
      <c r="BU24" s="20"/>
      <c r="BV24" s="20"/>
      <c r="BW24" s="20"/>
      <c r="BX24" s="100"/>
      <c r="BY24" s="91"/>
      <c r="BZ24" s="18"/>
      <c r="CA24" s="18"/>
      <c r="CB24" s="18"/>
      <c r="CC24" s="18"/>
      <c r="CD24" s="18"/>
      <c r="CE24" s="9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</row>
    <row r="25" spans="15:102" x14ac:dyDescent="0.25">
      <c r="O25" s="91"/>
      <c r="P25" s="91"/>
      <c r="S25" s="91"/>
      <c r="T25" s="91"/>
      <c r="V25" s="66">
        <v>0</v>
      </c>
      <c r="W25" s="35">
        <v>0</v>
      </c>
      <c r="X25" s="35">
        <v>0</v>
      </c>
      <c r="Y25" s="35">
        <v>0</v>
      </c>
      <c r="Z25" s="35">
        <v>0</v>
      </c>
      <c r="AA25" s="102">
        <v>0</v>
      </c>
      <c r="AB25" s="35">
        <v>0</v>
      </c>
      <c r="AC25" s="35">
        <v>0</v>
      </c>
      <c r="AD25" s="35">
        <v>0</v>
      </c>
      <c r="AE25" s="91"/>
      <c r="AF25" s="3"/>
      <c r="AG25" s="84"/>
      <c r="AH25" s="84"/>
      <c r="AI25" s="84"/>
      <c r="AJ25" s="84"/>
      <c r="AK25" s="84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16"/>
      <c r="BB25" s="16"/>
      <c r="BD25" s="17"/>
      <c r="BE25" s="18"/>
      <c r="BF25" s="18"/>
      <c r="BG25" s="17"/>
      <c r="BH25" s="18"/>
      <c r="BI25" s="18"/>
      <c r="BJ25" s="17"/>
      <c r="BK25" s="18"/>
      <c r="BL25" s="17"/>
      <c r="BM25" s="18"/>
      <c r="BN25" s="18"/>
      <c r="BO25" s="16"/>
      <c r="BP25" s="17"/>
      <c r="BQ25" s="17"/>
      <c r="BR25" s="17"/>
      <c r="BS25" s="17"/>
      <c r="BT25" s="19"/>
      <c r="BU25" s="20"/>
      <c r="BV25" s="20"/>
      <c r="BW25" s="20"/>
      <c r="BX25" s="100"/>
      <c r="BY25" s="91"/>
      <c r="BZ25" s="18"/>
      <c r="CA25" s="18"/>
      <c r="CB25" s="18"/>
      <c r="CC25" s="18"/>
      <c r="CD25" s="18"/>
      <c r="CE25" s="9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</row>
    <row r="26" spans="15:102" x14ac:dyDescent="0.25">
      <c r="O26" s="91"/>
      <c r="P26" s="91"/>
      <c r="T26" s="91"/>
      <c r="V26" s="66">
        <v>1</v>
      </c>
      <c r="W26" s="70">
        <v>9.1444918348951489</v>
      </c>
      <c r="X26" s="70">
        <v>3.9768032173026051</v>
      </c>
      <c r="Y26" s="70">
        <v>18.991079981103354</v>
      </c>
      <c r="Z26" s="70">
        <v>0.68313197018578009</v>
      </c>
      <c r="AA26" s="70">
        <v>0.25879553814511308</v>
      </c>
      <c r="AB26" s="74">
        <f>SUM(W26:AA26)</f>
        <v>33.054302541632005</v>
      </c>
      <c r="AC26" s="74">
        <f>AB26</f>
        <v>33.054302541632005</v>
      </c>
      <c r="AD26" s="74">
        <f>AC26*100/$AC$34</f>
        <v>28.342974039407515</v>
      </c>
      <c r="AE26" s="91"/>
      <c r="AF26" s="3"/>
      <c r="AG26" s="85"/>
      <c r="AH26" s="85"/>
      <c r="AI26" s="85"/>
      <c r="AJ26" s="85"/>
      <c r="AK26" s="85"/>
      <c r="AL26" s="8"/>
      <c r="AM26" s="8"/>
      <c r="AN26" s="8"/>
      <c r="AO26" s="8"/>
      <c r="AP26" s="8"/>
      <c r="AQ26" s="2"/>
      <c r="AR26" s="7"/>
      <c r="AS26" s="7"/>
      <c r="AT26" s="7"/>
      <c r="AU26" s="7"/>
      <c r="AV26" s="7"/>
      <c r="AW26" s="7"/>
      <c r="AX26" s="7"/>
      <c r="AY26" s="7"/>
      <c r="AZ26" s="7"/>
      <c r="BA26" s="16"/>
      <c r="BB26" s="16"/>
      <c r="BD26" s="17"/>
      <c r="BE26" s="18"/>
      <c r="BF26" s="18"/>
      <c r="BG26" s="17"/>
      <c r="BH26" s="18"/>
      <c r="BI26" s="18"/>
      <c r="BJ26" s="17"/>
      <c r="BK26" s="18"/>
      <c r="BL26" s="17"/>
      <c r="BM26" s="18"/>
      <c r="BN26" s="18"/>
      <c r="BO26" s="16"/>
      <c r="BP26" s="17"/>
      <c r="BQ26" s="17"/>
      <c r="BR26" s="17"/>
      <c r="BS26" s="17"/>
      <c r="BT26" s="19"/>
      <c r="BU26" s="20"/>
      <c r="BV26" s="20"/>
      <c r="BW26" s="20"/>
      <c r="BX26" s="100"/>
      <c r="BY26" s="91"/>
      <c r="BZ26" s="18"/>
      <c r="CA26" s="18"/>
      <c r="CB26" s="18"/>
      <c r="CC26" s="18"/>
      <c r="CD26" s="18"/>
      <c r="CE26" s="9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</row>
    <row r="27" spans="15:102" x14ac:dyDescent="0.25">
      <c r="O27" s="91"/>
      <c r="P27" s="91"/>
      <c r="S27" s="91"/>
      <c r="T27" s="91"/>
      <c r="V27" s="66">
        <v>2</v>
      </c>
      <c r="W27" s="70">
        <v>5.3378533364275329</v>
      </c>
      <c r="X27" s="70">
        <v>1.4642954836542801</v>
      </c>
      <c r="Y27" s="70">
        <v>26.787664400714977</v>
      </c>
      <c r="Z27" s="70">
        <v>1.378709136357509</v>
      </c>
      <c r="AA27" s="70">
        <v>0.52778363833450104</v>
      </c>
      <c r="AB27" s="74">
        <f t="shared" ref="AB27:AB34" si="0">SUM(W27:AA27)</f>
        <v>35.496305995488797</v>
      </c>
      <c r="AC27" s="74">
        <f>AB26+AB27</f>
        <v>68.550608537120809</v>
      </c>
      <c r="AD27" s="74">
        <f t="shared" ref="AD27:AD30" si="1">AC27*100/$AC$34</f>
        <v>58.779885484078136</v>
      </c>
      <c r="AE27" s="91"/>
      <c r="AF27" s="3"/>
      <c r="AG27" s="84"/>
      <c r="AH27" s="84"/>
      <c r="AI27" s="85"/>
      <c r="AJ27" s="84"/>
      <c r="AK27" s="84"/>
      <c r="AL27" s="7"/>
      <c r="AM27" s="7"/>
      <c r="AN27" s="7"/>
      <c r="AO27" s="15"/>
      <c r="AP27" s="7"/>
      <c r="AQ27" s="24"/>
      <c r="AR27" s="7"/>
      <c r="AS27" s="7"/>
      <c r="AT27" s="7"/>
      <c r="AU27" s="7"/>
      <c r="AV27" s="7"/>
      <c r="AW27" s="7"/>
      <c r="AX27" s="7"/>
      <c r="AY27" s="7"/>
      <c r="AZ27" s="7"/>
      <c r="BA27" s="16"/>
      <c r="BB27" s="16"/>
      <c r="BD27" s="17"/>
      <c r="BE27" s="18"/>
      <c r="BF27" s="18"/>
      <c r="BG27" s="17"/>
      <c r="BH27" s="18"/>
      <c r="BI27" s="18"/>
      <c r="BJ27" s="17"/>
      <c r="BK27" s="18"/>
      <c r="BL27" s="17"/>
      <c r="BM27" s="18"/>
      <c r="BN27" s="18"/>
      <c r="BO27" s="16"/>
      <c r="BP27" s="17"/>
      <c r="BQ27" s="17"/>
      <c r="BR27" s="17"/>
      <c r="BS27" s="17"/>
      <c r="BT27" s="19"/>
      <c r="BU27" s="20"/>
      <c r="BV27" s="20"/>
      <c r="BW27" s="20"/>
      <c r="BX27" s="100"/>
      <c r="BY27" s="91"/>
      <c r="BZ27" s="18"/>
      <c r="CA27" s="18"/>
      <c r="CB27" s="18"/>
      <c r="CC27" s="18"/>
      <c r="CD27" s="18"/>
      <c r="CE27" s="9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</row>
    <row r="28" spans="15:102" x14ac:dyDescent="0.25">
      <c r="O28" s="91"/>
      <c r="P28" s="91"/>
      <c r="S28" s="91"/>
      <c r="T28" s="91"/>
      <c r="V28" s="66">
        <v>3</v>
      </c>
      <c r="W28" s="70">
        <v>3.4945245897499109</v>
      </c>
      <c r="X28" s="70">
        <v>3.5273256800327784</v>
      </c>
      <c r="Y28" s="70">
        <v>7.8102997816003468</v>
      </c>
      <c r="Z28" s="70">
        <v>0.69865188409204604</v>
      </c>
      <c r="AA28" s="70">
        <v>0.20707473545190672</v>
      </c>
      <c r="AB28" s="74">
        <f t="shared" si="0"/>
        <v>15.737876670926987</v>
      </c>
      <c r="AC28" s="74">
        <f>AC27+AB28</f>
        <v>84.288485208047803</v>
      </c>
      <c r="AD28" s="74">
        <f>AC28*100/$AC$34</f>
        <v>72.274595570841257</v>
      </c>
      <c r="AE28" s="91"/>
      <c r="AF28" s="3"/>
      <c r="AG28" s="84"/>
      <c r="AH28" s="84"/>
      <c r="AI28" s="85"/>
      <c r="AJ28" s="84"/>
      <c r="AK28" s="84"/>
      <c r="AL28" s="13"/>
      <c r="AM28" s="13"/>
      <c r="AN28" s="13"/>
      <c r="AO28" s="82"/>
      <c r="AP28" s="13"/>
      <c r="AQ28" s="24"/>
      <c r="AR28" s="7"/>
      <c r="AS28" s="7"/>
      <c r="AT28" s="7"/>
      <c r="AU28" s="7"/>
      <c r="AV28" s="7"/>
      <c r="AW28" s="7"/>
      <c r="AX28" s="7"/>
      <c r="AY28" s="7"/>
      <c r="AZ28" s="7"/>
      <c r="BA28" s="16"/>
      <c r="BB28" s="16"/>
      <c r="BD28" s="17"/>
      <c r="BE28" s="18"/>
      <c r="BF28" s="18"/>
      <c r="BG28" s="17"/>
      <c r="BH28" s="18"/>
      <c r="BI28" s="18"/>
      <c r="BJ28" s="17"/>
      <c r="BK28" s="18"/>
      <c r="BL28" s="17"/>
      <c r="BM28" s="18"/>
      <c r="BN28" s="18"/>
      <c r="BO28" s="16"/>
      <c r="BP28" s="17"/>
      <c r="BQ28" s="17"/>
      <c r="BR28" s="17"/>
      <c r="BS28" s="17"/>
      <c r="BT28" s="19"/>
      <c r="BU28" s="20"/>
      <c r="BV28" s="20"/>
      <c r="BW28" s="20"/>
      <c r="BX28" s="100"/>
      <c r="BY28" s="91"/>
      <c r="BZ28" s="18"/>
      <c r="CA28" s="18"/>
      <c r="CB28" s="18"/>
      <c r="CC28" s="18"/>
      <c r="CD28" s="18"/>
      <c r="CE28" s="9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</row>
    <row r="29" spans="15:102" x14ac:dyDescent="0.25">
      <c r="O29" s="91"/>
      <c r="P29" s="91"/>
      <c r="S29" s="91"/>
      <c r="T29" s="91"/>
      <c r="V29" s="66">
        <v>4</v>
      </c>
      <c r="W29" s="70">
        <v>5.2284055627285424</v>
      </c>
      <c r="X29" s="71">
        <v>2.9322021230606334</v>
      </c>
      <c r="Y29" s="70">
        <v>3.0237621076193055</v>
      </c>
      <c r="Z29" s="70">
        <v>0.43373963074014849</v>
      </c>
      <c r="AA29" s="70">
        <v>0.2002534319673086</v>
      </c>
      <c r="AB29" s="74">
        <f t="shared" si="0"/>
        <v>11.818362856115938</v>
      </c>
      <c r="AC29" s="74">
        <f>AC28+AB29</f>
        <v>96.106848064163742</v>
      </c>
      <c r="AD29" s="74">
        <f t="shared" si="1"/>
        <v>82.408451857698296</v>
      </c>
      <c r="AE29" s="91"/>
      <c r="AF29" s="3"/>
      <c r="AG29" s="84"/>
      <c r="AH29" s="84"/>
      <c r="AI29" s="85"/>
      <c r="AJ29" s="84"/>
      <c r="AK29" s="84"/>
      <c r="AL29" s="81"/>
      <c r="AM29" s="13"/>
      <c r="AN29" s="13"/>
      <c r="AO29" s="82"/>
      <c r="AP29" s="13"/>
      <c r="AQ29" s="24"/>
      <c r="AR29" s="7"/>
      <c r="AS29" s="7"/>
      <c r="AT29" s="7"/>
      <c r="AU29" s="7"/>
      <c r="AV29" s="7"/>
      <c r="AW29" s="7"/>
      <c r="AX29" s="7"/>
      <c r="AY29" s="7"/>
      <c r="AZ29" s="7"/>
      <c r="BA29" s="16"/>
      <c r="BB29" s="16"/>
      <c r="BD29" s="17"/>
      <c r="BE29" s="18"/>
      <c r="BF29" s="18"/>
      <c r="BG29" s="17"/>
      <c r="BH29" s="18"/>
      <c r="BI29" s="18"/>
      <c r="BJ29" s="17"/>
      <c r="BK29" s="18"/>
      <c r="BL29" s="17"/>
      <c r="BM29" s="18"/>
      <c r="BN29" s="18"/>
      <c r="BO29" s="16"/>
      <c r="BP29" s="17"/>
      <c r="BQ29" s="17"/>
      <c r="BR29" s="17"/>
      <c r="BS29" s="17"/>
      <c r="BT29" s="19"/>
      <c r="BU29" s="20"/>
      <c r="BV29" s="20"/>
      <c r="BW29" s="20"/>
      <c r="BX29" s="100"/>
      <c r="BY29" s="91"/>
      <c r="BZ29" s="18"/>
      <c r="CA29" s="18"/>
      <c r="CB29" s="18"/>
      <c r="CC29" s="18"/>
      <c r="CD29" s="18"/>
      <c r="CE29" s="9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</row>
    <row r="30" spans="15:102" x14ac:dyDescent="0.25">
      <c r="O30" s="91"/>
      <c r="P30" s="91"/>
      <c r="S30" s="91"/>
      <c r="T30" s="91"/>
      <c r="V30" s="66">
        <v>5</v>
      </c>
      <c r="W30" s="70">
        <v>1.7351717701608596</v>
      </c>
      <c r="X30" s="70">
        <v>3.9354554756791047</v>
      </c>
      <c r="Y30" s="70">
        <v>0.9236957968336611</v>
      </c>
      <c r="Z30" s="70">
        <v>0.30594310849205031</v>
      </c>
      <c r="AA30" s="70">
        <v>0.1313592441769004</v>
      </c>
      <c r="AB30" s="74">
        <f t="shared" si="0"/>
        <v>7.0316253953425756</v>
      </c>
      <c r="AC30" s="74">
        <f>AC29+AB30</f>
        <v>103.13847345950632</v>
      </c>
      <c r="AD30" s="74">
        <f t="shared" si="1"/>
        <v>88.437838676071408</v>
      </c>
      <c r="AE30" s="91"/>
      <c r="AF30" s="3"/>
      <c r="AG30" s="84"/>
      <c r="AH30" s="84"/>
      <c r="AI30" s="85"/>
      <c r="AJ30" s="84"/>
      <c r="AK30" s="84"/>
      <c r="AL30" s="13"/>
      <c r="AM30" s="13"/>
      <c r="AN30" s="13"/>
      <c r="AO30" s="82"/>
      <c r="AP30" s="13"/>
      <c r="AQ30" s="24"/>
      <c r="AR30" s="7"/>
      <c r="AS30" s="7"/>
      <c r="AT30" s="7"/>
      <c r="AU30" s="7"/>
      <c r="AV30" s="7"/>
      <c r="AW30" s="7"/>
      <c r="AX30" s="7"/>
      <c r="AY30" s="7"/>
      <c r="AZ30" s="7"/>
      <c r="BA30" s="16"/>
      <c r="BB30" s="16"/>
      <c r="BD30" s="17"/>
      <c r="BE30" s="18"/>
      <c r="BF30" s="18"/>
      <c r="BG30" s="17"/>
      <c r="BH30" s="18"/>
      <c r="BI30" s="18"/>
      <c r="BJ30" s="17"/>
      <c r="BK30" s="18"/>
      <c r="BL30" s="17"/>
      <c r="BM30" s="18"/>
      <c r="BN30" s="18"/>
      <c r="BO30" s="16"/>
      <c r="BP30" s="17"/>
      <c r="BQ30" s="17"/>
      <c r="BR30" s="17"/>
      <c r="BS30" s="17"/>
      <c r="BT30" s="19"/>
      <c r="BU30" s="20"/>
      <c r="BV30" s="20"/>
      <c r="BW30" s="20"/>
      <c r="BX30" s="100"/>
      <c r="BY30" s="91"/>
      <c r="BZ30" s="18"/>
      <c r="CA30" s="18"/>
      <c r="CB30" s="18"/>
      <c r="CC30" s="18"/>
      <c r="CD30" s="18"/>
      <c r="CE30" s="9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</row>
    <row r="31" spans="15:102" x14ac:dyDescent="0.25">
      <c r="O31" s="91"/>
      <c r="P31" s="91"/>
      <c r="S31" s="91"/>
      <c r="T31" s="91"/>
      <c r="V31" s="66">
        <v>7</v>
      </c>
      <c r="W31" s="70">
        <v>3.7169084411529503</v>
      </c>
      <c r="X31" s="70">
        <v>0.89277768701656013</v>
      </c>
      <c r="Y31" s="70">
        <v>2.788891641521754</v>
      </c>
      <c r="Z31" s="70">
        <v>0.56554717098126461</v>
      </c>
      <c r="AA31" s="70">
        <v>0.17835750601250533</v>
      </c>
      <c r="AB31" s="74">
        <f t="shared" si="0"/>
        <v>8.142482446685035</v>
      </c>
      <c r="AC31" s="74">
        <f t="shared" ref="AC31:AC32" si="2">AC30+AB31</f>
        <v>111.28095590619135</v>
      </c>
      <c r="AD31" s="74">
        <f>AC31*100/$AC$34</f>
        <v>95.419748771196083</v>
      </c>
      <c r="AE31" s="91"/>
      <c r="AF31" s="7"/>
      <c r="AG31" s="13"/>
      <c r="AH31" s="13"/>
      <c r="AI31" s="52"/>
      <c r="AJ31" s="13"/>
      <c r="AK31" s="13"/>
      <c r="AL31" s="13"/>
      <c r="AM31" s="13"/>
      <c r="AN31" s="13"/>
      <c r="AO31" s="82"/>
      <c r="AP31" s="13"/>
      <c r="AQ31" s="24"/>
      <c r="BA31" s="16"/>
      <c r="BB31" s="16"/>
      <c r="BD31" s="17"/>
      <c r="BE31" s="18"/>
      <c r="BF31" s="18"/>
      <c r="BG31" s="17"/>
      <c r="BH31" s="18"/>
      <c r="BI31" s="18"/>
      <c r="BJ31" s="17"/>
      <c r="BK31" s="18"/>
      <c r="BL31" s="17"/>
      <c r="BM31" s="18"/>
      <c r="BN31" s="18"/>
      <c r="BO31" s="16"/>
      <c r="BP31" s="17"/>
      <c r="BQ31" s="17"/>
      <c r="BR31" s="17"/>
      <c r="BS31" s="17"/>
      <c r="BT31" s="19"/>
      <c r="BU31" s="20"/>
      <c r="BV31" s="20"/>
      <c r="BW31" s="20"/>
      <c r="BX31" s="100"/>
      <c r="BZ31" s="103"/>
      <c r="CA31" s="103"/>
      <c r="CB31" s="103"/>
      <c r="CC31" s="103"/>
      <c r="CD31" s="103"/>
      <c r="CE31" s="10">
        <v>27</v>
      </c>
    </row>
    <row r="32" spans="15:102" x14ac:dyDescent="0.25">
      <c r="O32" s="91"/>
      <c r="P32" s="91"/>
      <c r="S32" s="91"/>
      <c r="T32" s="91"/>
      <c r="V32" s="66">
        <v>9</v>
      </c>
      <c r="W32" s="70">
        <v>0.64722804525675848</v>
      </c>
      <c r="X32" s="71">
        <v>0.32310082626809833</v>
      </c>
      <c r="Y32" s="70">
        <v>1.0862706936075288</v>
      </c>
      <c r="Z32" s="70">
        <v>0.27653601848345571</v>
      </c>
      <c r="AA32" s="70">
        <v>0.12002565937856101</v>
      </c>
      <c r="AB32" s="74">
        <f t="shared" si="0"/>
        <v>2.4531612429944025</v>
      </c>
      <c r="AC32" s="74">
        <f t="shared" si="2"/>
        <v>113.73411714918575</v>
      </c>
      <c r="AD32" s="74">
        <f>AC32*100/$AC$34</f>
        <v>97.523253612573313</v>
      </c>
      <c r="AE32" s="91"/>
      <c r="AF32" s="7"/>
      <c r="AG32" s="13"/>
      <c r="AH32" s="13"/>
      <c r="AI32" s="52"/>
      <c r="AJ32" s="13"/>
      <c r="AK32" s="13"/>
      <c r="AL32" s="13"/>
      <c r="AM32" s="13"/>
      <c r="AN32" s="13"/>
      <c r="AO32" s="82"/>
      <c r="AP32" s="13"/>
      <c r="AQ32" s="24"/>
      <c r="BA32" s="16"/>
      <c r="BB32" s="16"/>
      <c r="BD32" s="17"/>
      <c r="BE32" s="18"/>
      <c r="BF32" s="18"/>
      <c r="BG32" s="17"/>
      <c r="BH32" s="18"/>
      <c r="BI32" s="18"/>
      <c r="BJ32" s="17"/>
      <c r="BK32" s="18"/>
      <c r="BL32" s="17"/>
      <c r="BM32" s="18"/>
      <c r="BN32" s="18"/>
      <c r="BO32" s="16"/>
      <c r="BP32" s="17"/>
      <c r="BQ32" s="17"/>
      <c r="BR32" s="17"/>
      <c r="BS32" s="17"/>
      <c r="BT32" s="19"/>
      <c r="BU32" s="20"/>
      <c r="BV32" s="20"/>
      <c r="BW32" s="20"/>
      <c r="BX32" s="100"/>
      <c r="BZ32" s="103"/>
      <c r="CA32" s="103"/>
      <c r="CB32" s="103"/>
      <c r="CC32" s="103"/>
      <c r="CD32" s="103"/>
      <c r="CE32" s="12">
        <v>28</v>
      </c>
    </row>
    <row r="33" spans="8:85" x14ac:dyDescent="0.25">
      <c r="O33" s="91"/>
      <c r="P33" s="91"/>
      <c r="Q33" s="91"/>
      <c r="R33" s="91"/>
      <c r="S33" s="91"/>
      <c r="T33" s="91"/>
      <c r="V33" s="66">
        <v>13</v>
      </c>
      <c r="W33" s="70">
        <v>0.3678032638106703</v>
      </c>
      <c r="X33" s="71">
        <v>0.2432437838377268</v>
      </c>
      <c r="Y33" s="70">
        <v>0.4445228741076992</v>
      </c>
      <c r="Z33" s="70">
        <v>0.3960683422588484</v>
      </c>
      <c r="AA33" s="70">
        <v>0.13356966059584355</v>
      </c>
      <c r="AB33" s="74">
        <f t="shared" si="0"/>
        <v>1.5852079246107884</v>
      </c>
      <c r="AC33" s="74">
        <f>AC32+AB33</f>
        <v>115.31932507379653</v>
      </c>
      <c r="AD33" s="74">
        <f>AC33*100/$AC$34</f>
        <v>98.882517115341756</v>
      </c>
      <c r="AE33" s="91"/>
      <c r="AF33" s="7"/>
      <c r="AG33" s="13"/>
      <c r="AH33" s="13"/>
      <c r="AI33" s="52"/>
      <c r="AJ33" s="13"/>
      <c r="AK33" s="13"/>
      <c r="AL33" s="13"/>
      <c r="AM33" s="81"/>
      <c r="AN33" s="13"/>
      <c r="AO33" s="82"/>
      <c r="AP33" s="13"/>
      <c r="AQ33" s="24"/>
      <c r="BA33" s="16"/>
      <c r="BB33" s="16"/>
      <c r="BD33" s="17"/>
      <c r="BE33" s="18"/>
      <c r="BF33" s="18"/>
      <c r="BG33" s="17"/>
      <c r="BH33" s="18"/>
      <c r="BI33" s="18"/>
      <c r="BJ33" s="17"/>
      <c r="BK33" s="18"/>
      <c r="BL33" s="17"/>
      <c r="BM33" s="18"/>
      <c r="BN33" s="18"/>
      <c r="BO33" s="16"/>
      <c r="BP33" s="17"/>
      <c r="BQ33" s="17"/>
      <c r="BR33" s="17"/>
      <c r="BS33" s="17"/>
      <c r="BT33" s="19"/>
      <c r="BU33" s="20"/>
      <c r="BV33" s="20"/>
      <c r="BW33" s="20"/>
      <c r="BX33" s="100"/>
      <c r="BZ33" s="103"/>
      <c r="CA33" s="103"/>
      <c r="CB33" s="103"/>
      <c r="CC33" s="103"/>
      <c r="CD33" s="103"/>
      <c r="CE33" s="12">
        <v>29</v>
      </c>
    </row>
    <row r="34" spans="8:85" ht="15.75" thickBot="1" x14ac:dyDescent="0.3">
      <c r="O34" s="91"/>
      <c r="P34" s="91"/>
      <c r="Q34" s="91"/>
      <c r="R34" s="91"/>
      <c r="S34" s="91"/>
      <c r="T34" s="91"/>
      <c r="V34" s="67">
        <v>18</v>
      </c>
      <c r="W34" s="72">
        <v>0.52635902559142711</v>
      </c>
      <c r="X34" s="73">
        <v>0.1740152659465978</v>
      </c>
      <c r="Y34" s="72">
        <v>0.23306793635755865</v>
      </c>
      <c r="Z34" s="72">
        <v>0.22117498119946952</v>
      </c>
      <c r="AA34" s="72">
        <v>0.14861996366006749</v>
      </c>
      <c r="AB34" s="75">
        <f t="shared" si="0"/>
        <v>1.3032371727551206</v>
      </c>
      <c r="AC34" s="75">
        <f>AC33+AB34</f>
        <v>116.62256224655165</v>
      </c>
      <c r="AD34" s="75">
        <f>AC34*100/$AC$34</f>
        <v>100.00000000000001</v>
      </c>
      <c r="AE34" s="91"/>
      <c r="AF34" s="2"/>
      <c r="AG34" s="24"/>
      <c r="AH34" s="24"/>
      <c r="AI34" s="24"/>
      <c r="AJ34" s="24"/>
      <c r="AK34" s="24"/>
      <c r="AL34" s="24"/>
      <c r="AM34" s="68"/>
      <c r="AN34" s="24"/>
      <c r="AO34" s="24"/>
      <c r="AP34" s="24"/>
      <c r="AQ34" s="24"/>
      <c r="BA34" s="16"/>
      <c r="BB34" s="16"/>
      <c r="BD34" s="17"/>
      <c r="BE34" s="18"/>
      <c r="BF34" s="18"/>
      <c r="BG34" s="17"/>
      <c r="BH34" s="18"/>
      <c r="BI34" s="18"/>
      <c r="BJ34" s="17"/>
      <c r="BK34" s="18"/>
      <c r="BL34" s="17"/>
      <c r="BM34" s="18"/>
      <c r="BN34" s="18"/>
      <c r="BO34" s="16"/>
      <c r="BP34" s="17"/>
      <c r="BQ34" s="17"/>
      <c r="BR34" s="17"/>
      <c r="BS34" s="17"/>
      <c r="BT34" s="19"/>
      <c r="BU34" s="20"/>
      <c r="BV34" s="20"/>
      <c r="BW34" s="20"/>
      <c r="BX34" s="100"/>
      <c r="BZ34" s="103"/>
      <c r="CA34" s="103"/>
      <c r="CB34" s="103"/>
      <c r="CC34" s="103"/>
      <c r="CD34" s="103"/>
      <c r="CE34" s="10">
        <v>30</v>
      </c>
    </row>
    <row r="35" spans="8:85" ht="15.75" thickBot="1" x14ac:dyDescent="0.3">
      <c r="O35" s="91"/>
      <c r="P35" s="91"/>
      <c r="S35" s="91"/>
      <c r="T35" s="91"/>
      <c r="U35" s="5"/>
      <c r="V35" s="92"/>
      <c r="W35" s="92"/>
      <c r="X35" s="92"/>
      <c r="Y35" s="92"/>
      <c r="Z35" s="92"/>
      <c r="AA35" s="92"/>
      <c r="AB35" s="92"/>
      <c r="AC35" s="92"/>
      <c r="AE35" s="91"/>
      <c r="AF35" s="3"/>
      <c r="AG35" s="91"/>
      <c r="AH35" s="91"/>
      <c r="AI35" s="91"/>
      <c r="AJ35" s="91"/>
      <c r="AK35" s="91"/>
      <c r="AL35" s="91"/>
      <c r="AM35" s="91"/>
      <c r="AN35" s="95"/>
      <c r="AO35" s="91"/>
      <c r="AP35" s="91"/>
      <c r="AQ35" s="91"/>
      <c r="BA35" s="16"/>
      <c r="BB35" s="16"/>
      <c r="BD35" s="17"/>
      <c r="BE35" s="18"/>
      <c r="BF35" s="18"/>
      <c r="BG35" s="17"/>
      <c r="BH35" s="18"/>
      <c r="BI35" s="18"/>
      <c r="BJ35" s="17"/>
      <c r="BK35" s="18"/>
      <c r="BL35" s="17"/>
      <c r="BM35" s="18"/>
      <c r="BN35" s="18"/>
      <c r="BO35" s="16"/>
      <c r="BP35" s="17"/>
      <c r="BQ35" s="17"/>
      <c r="BR35" s="17"/>
      <c r="BS35" s="17"/>
      <c r="BT35" s="19"/>
      <c r="BU35" s="20"/>
      <c r="BV35" s="20"/>
      <c r="BW35" s="20"/>
      <c r="BX35" s="100"/>
      <c r="BZ35" s="103"/>
      <c r="CA35" s="103"/>
      <c r="CB35" s="103"/>
      <c r="CC35" s="103"/>
      <c r="CD35" s="103"/>
      <c r="CE35" s="12">
        <v>31</v>
      </c>
    </row>
    <row r="36" spans="8:85" ht="15.75" thickBot="1" x14ac:dyDescent="0.3">
      <c r="P36" s="91"/>
      <c r="V36" s="93" t="s">
        <v>1</v>
      </c>
      <c r="W36" s="38" t="s">
        <v>5</v>
      </c>
      <c r="X36" s="39" t="s">
        <v>2</v>
      </c>
      <c r="Y36" s="112" t="s">
        <v>12</v>
      </c>
      <c r="AE36" s="91"/>
      <c r="AF36" s="3"/>
      <c r="AG36" s="91"/>
      <c r="AH36" s="91"/>
      <c r="AI36" s="91"/>
      <c r="AJ36" s="91"/>
      <c r="AK36" s="91"/>
      <c r="AL36" s="91"/>
      <c r="AM36" s="91"/>
      <c r="AN36" s="95"/>
      <c r="AO36" s="91"/>
      <c r="AP36" s="91"/>
      <c r="AQ36" s="91"/>
      <c r="BA36" s="16"/>
      <c r="BB36" s="16"/>
      <c r="BD36" s="17"/>
      <c r="BE36" s="18"/>
      <c r="BF36" s="18"/>
      <c r="BG36" s="17"/>
      <c r="BH36" s="18"/>
      <c r="BI36" s="18"/>
      <c r="BJ36" s="17"/>
      <c r="BK36" s="18"/>
      <c r="BL36" s="17"/>
      <c r="BM36" s="18"/>
      <c r="BN36" s="18"/>
      <c r="BO36" s="16"/>
      <c r="BP36" s="17"/>
      <c r="BQ36" s="17"/>
      <c r="BR36" s="17"/>
      <c r="BS36" s="17"/>
      <c r="BT36" s="19"/>
      <c r="BU36" s="20"/>
      <c r="BV36" s="20"/>
      <c r="BW36" s="20"/>
      <c r="BX36" s="100"/>
      <c r="BZ36" s="103"/>
      <c r="CA36" s="103"/>
      <c r="CB36" s="103"/>
      <c r="CC36" s="103"/>
      <c r="CD36" s="103"/>
      <c r="CE36" s="12">
        <v>32</v>
      </c>
      <c r="CF36" s="69">
        <v>0</v>
      </c>
      <c r="CG36" s="69">
        <v>23.84</v>
      </c>
    </row>
    <row r="37" spans="8:85" x14ac:dyDescent="0.25">
      <c r="P37" s="91"/>
      <c r="V37" s="40">
        <v>-1</v>
      </c>
      <c r="W37" s="26"/>
      <c r="X37" s="44">
        <v>42545</v>
      </c>
      <c r="Y37" s="41">
        <v>15</v>
      </c>
      <c r="AE37" s="91"/>
      <c r="AF37" s="3"/>
      <c r="AG37" s="89"/>
      <c r="AH37" s="91"/>
      <c r="AI37" s="91"/>
      <c r="AJ37" s="91"/>
      <c r="AK37" s="91"/>
      <c r="AL37" s="91"/>
      <c r="AM37" s="91"/>
      <c r="AN37" s="95"/>
      <c r="AO37" s="91"/>
      <c r="AP37" s="91"/>
      <c r="AQ37" s="91"/>
      <c r="AR37" s="9"/>
      <c r="AS37" s="16"/>
      <c r="AT37" s="16"/>
      <c r="AU37" s="16"/>
      <c r="AV37" s="16"/>
      <c r="AW37" s="9"/>
      <c r="AX37" s="16"/>
      <c r="AY37" s="16"/>
      <c r="AZ37" s="16"/>
      <c r="BA37" s="16"/>
      <c r="BB37" s="16"/>
      <c r="BD37" s="17"/>
      <c r="BE37" s="18"/>
      <c r="BF37" s="18"/>
      <c r="BG37" s="17"/>
      <c r="BH37" s="18"/>
      <c r="BI37" s="18"/>
      <c r="BJ37" s="17"/>
      <c r="BK37" s="18"/>
      <c r="BL37" s="17"/>
      <c r="BM37" s="18"/>
      <c r="BN37" s="18"/>
      <c r="BO37" s="16"/>
      <c r="BP37" s="17"/>
      <c r="BQ37" s="17"/>
      <c r="BR37" s="17"/>
      <c r="BS37" s="17"/>
      <c r="BT37" s="19"/>
      <c r="BU37" s="20"/>
      <c r="BV37" s="20"/>
      <c r="BW37" s="20"/>
      <c r="BX37" s="100"/>
      <c r="BZ37" s="103"/>
      <c r="CA37" s="103"/>
      <c r="CB37" s="103"/>
      <c r="CC37" s="103"/>
      <c r="CD37" s="103"/>
      <c r="CE37" s="10">
        <v>33</v>
      </c>
      <c r="CF37" s="69">
        <v>15</v>
      </c>
      <c r="CG37" s="69">
        <v>23.84</v>
      </c>
    </row>
    <row r="38" spans="8:85" x14ac:dyDescent="0.25">
      <c r="P38" s="91"/>
      <c r="V38" s="40">
        <v>0</v>
      </c>
      <c r="W38" s="61" t="s">
        <v>3</v>
      </c>
      <c r="X38" s="45">
        <v>42546</v>
      </c>
      <c r="Y38" s="41">
        <v>2</v>
      </c>
      <c r="AE38" s="91"/>
      <c r="AF38" s="3"/>
      <c r="AG38" s="89"/>
      <c r="AH38" s="91"/>
      <c r="AI38" s="91"/>
      <c r="AJ38" s="91"/>
      <c r="AK38" s="91"/>
      <c r="AL38" s="91"/>
      <c r="AM38" s="91"/>
      <c r="AN38" s="95"/>
      <c r="AO38" s="91"/>
      <c r="AP38" s="91"/>
      <c r="AQ38" s="91"/>
      <c r="AR38" s="22"/>
      <c r="AS38" s="16"/>
      <c r="AT38" s="16"/>
      <c r="AU38" s="16"/>
      <c r="AV38" s="16"/>
      <c r="AW38" s="9"/>
      <c r="AX38" s="16"/>
      <c r="AY38" s="16"/>
      <c r="AZ38" s="16"/>
      <c r="BA38" s="16"/>
      <c r="BB38" s="16"/>
      <c r="BD38" s="17"/>
      <c r="BE38" s="18"/>
      <c r="BF38" s="18"/>
      <c r="BG38" s="17"/>
      <c r="BH38" s="18"/>
      <c r="BI38" s="18"/>
      <c r="BJ38" s="17"/>
      <c r="BK38" s="18"/>
      <c r="BL38" s="17"/>
      <c r="BM38" s="18"/>
      <c r="BN38" s="18"/>
      <c r="BO38" s="16"/>
      <c r="BP38" s="17"/>
      <c r="BQ38" s="17"/>
      <c r="BR38" s="17"/>
      <c r="BS38" s="17"/>
      <c r="BT38" s="19"/>
      <c r="BU38" s="20"/>
      <c r="BV38" s="20"/>
      <c r="BW38" s="20"/>
      <c r="BX38" s="100"/>
      <c r="BZ38" s="103"/>
      <c r="CA38" s="103"/>
      <c r="CB38" s="103"/>
      <c r="CC38" s="103"/>
      <c r="CD38" s="103"/>
      <c r="CE38" s="12">
        <v>34</v>
      </c>
    </row>
    <row r="39" spans="8:85" x14ac:dyDescent="0.25">
      <c r="P39" s="91"/>
      <c r="V39" s="40">
        <v>1</v>
      </c>
      <c r="W39" s="26"/>
      <c r="X39" s="44">
        <v>42547</v>
      </c>
      <c r="Y39" s="41">
        <v>5</v>
      </c>
      <c r="AE39" s="91"/>
      <c r="AF39" s="3"/>
      <c r="AG39" s="91"/>
      <c r="AH39" s="91"/>
      <c r="AI39" s="91"/>
      <c r="AJ39" s="91"/>
      <c r="AK39" s="91"/>
      <c r="AL39" s="91"/>
      <c r="AM39" s="91"/>
      <c r="AN39" s="95"/>
      <c r="AO39" s="91"/>
      <c r="AP39" s="91"/>
      <c r="AQ39" s="91"/>
      <c r="AR39" s="22"/>
      <c r="AS39" s="16"/>
      <c r="AT39" s="16"/>
      <c r="AU39" s="16"/>
      <c r="AV39" s="16"/>
      <c r="AW39" s="9"/>
      <c r="AX39" s="16"/>
      <c r="AY39" s="16"/>
      <c r="AZ39" s="16"/>
      <c r="BA39" s="16"/>
      <c r="BB39" s="16"/>
      <c r="BD39" s="17"/>
      <c r="BE39" s="18"/>
      <c r="BF39" s="18"/>
      <c r="BG39" s="17"/>
      <c r="BH39" s="18"/>
      <c r="BI39" s="18"/>
      <c r="BJ39" s="17"/>
      <c r="BK39" s="18"/>
      <c r="BL39" s="17"/>
      <c r="BM39" s="18"/>
      <c r="BN39" s="18"/>
      <c r="BO39" s="16"/>
      <c r="BP39" s="17"/>
      <c r="BQ39" s="17"/>
      <c r="BR39" s="17"/>
      <c r="BS39" s="17"/>
      <c r="BT39" s="19"/>
      <c r="BU39" s="20"/>
      <c r="BV39" s="20"/>
      <c r="BW39" s="20"/>
      <c r="BX39" s="100"/>
      <c r="BZ39" s="103"/>
      <c r="CA39" s="103"/>
      <c r="CB39" s="103"/>
      <c r="CC39" s="103"/>
      <c r="CD39" s="103"/>
      <c r="CE39" s="12">
        <v>35</v>
      </c>
      <c r="CF39" s="69">
        <v>15</v>
      </c>
      <c r="CG39" s="69">
        <v>0</v>
      </c>
    </row>
    <row r="40" spans="8:85" x14ac:dyDescent="0.25">
      <c r="P40" s="91"/>
      <c r="V40" s="40">
        <v>2</v>
      </c>
      <c r="W40" s="26"/>
      <c r="X40" s="44">
        <v>42548</v>
      </c>
      <c r="Y40" s="41">
        <v>5</v>
      </c>
      <c r="AF40" s="3"/>
      <c r="AG40" s="91"/>
      <c r="AH40" s="91"/>
      <c r="AI40" s="91"/>
      <c r="AJ40" s="91"/>
      <c r="AK40" s="91"/>
      <c r="AL40" s="91"/>
      <c r="AM40" s="91"/>
      <c r="AN40" s="95"/>
      <c r="AO40" s="91"/>
      <c r="AP40" s="91"/>
      <c r="AQ40" s="91"/>
      <c r="AR40" s="22"/>
      <c r="AS40" s="16"/>
      <c r="AT40" s="16"/>
      <c r="AU40" s="16"/>
      <c r="AV40" s="16"/>
      <c r="AW40" s="9"/>
      <c r="AX40" s="16"/>
      <c r="AY40" s="16"/>
      <c r="AZ40" s="16"/>
      <c r="BA40" s="16"/>
      <c r="BB40" s="16"/>
      <c r="BD40" s="17"/>
      <c r="BE40" s="18"/>
      <c r="BF40" s="18"/>
      <c r="BG40" s="17"/>
      <c r="BH40" s="18"/>
      <c r="BI40" s="18"/>
      <c r="BJ40" s="17"/>
      <c r="BK40" s="18"/>
      <c r="BL40" s="17"/>
      <c r="BM40" s="18"/>
      <c r="BN40" s="18"/>
      <c r="BO40" s="16"/>
      <c r="BP40" s="17"/>
      <c r="BQ40" s="17"/>
      <c r="BR40" s="17"/>
      <c r="BS40" s="17"/>
      <c r="BT40" s="19"/>
      <c r="BU40" s="20"/>
      <c r="BV40" s="20"/>
      <c r="BW40" s="20"/>
      <c r="BX40" s="100"/>
      <c r="BZ40" s="103"/>
      <c r="CA40" s="103"/>
      <c r="CB40" s="103"/>
      <c r="CC40" s="103"/>
      <c r="CD40" s="103"/>
      <c r="CE40" s="10">
        <v>36</v>
      </c>
      <c r="CF40" s="69">
        <v>15</v>
      </c>
      <c r="CG40" s="69">
        <v>23.84</v>
      </c>
    </row>
    <row r="41" spans="8:85" x14ac:dyDescent="0.25">
      <c r="P41" s="91"/>
      <c r="V41" s="40">
        <v>3</v>
      </c>
      <c r="W41" s="26"/>
      <c r="X41" s="44">
        <v>42549</v>
      </c>
      <c r="Y41" s="41">
        <v>6</v>
      </c>
      <c r="AF41" s="3"/>
      <c r="AG41" s="91"/>
      <c r="AH41" s="91"/>
      <c r="AI41" s="91"/>
      <c r="AJ41" s="91"/>
      <c r="AK41" s="91"/>
      <c r="AL41" s="91"/>
      <c r="AM41" s="91"/>
      <c r="AN41" s="95"/>
      <c r="AO41" s="91"/>
      <c r="AP41" s="91"/>
      <c r="AQ41" s="91"/>
      <c r="AS41" s="16"/>
      <c r="AT41" s="16"/>
      <c r="AU41" s="16"/>
      <c r="AV41" s="16"/>
      <c r="AW41" s="9"/>
      <c r="AX41" s="16"/>
      <c r="AY41" s="16"/>
      <c r="AZ41" s="16"/>
      <c r="BA41" s="16"/>
      <c r="BB41" s="16"/>
      <c r="BD41" s="17"/>
      <c r="BE41" s="18"/>
      <c r="BF41" s="18"/>
      <c r="BG41" s="17"/>
      <c r="BH41" s="18"/>
      <c r="BI41" s="18"/>
      <c r="BJ41" s="17"/>
      <c r="BK41" s="18"/>
      <c r="BL41" s="17"/>
      <c r="BM41" s="18"/>
      <c r="BN41" s="18"/>
      <c r="BO41" s="16"/>
      <c r="BP41" s="17"/>
      <c r="BQ41" s="17"/>
      <c r="BR41" s="17"/>
      <c r="BS41" s="17"/>
      <c r="BT41" s="19"/>
      <c r="BU41" s="20"/>
      <c r="BV41" s="20"/>
      <c r="BW41" s="20"/>
      <c r="BX41" s="100"/>
      <c r="BZ41" s="103"/>
      <c r="CA41" s="103"/>
      <c r="CB41" s="103"/>
      <c r="CC41" s="103"/>
      <c r="CD41" s="103"/>
      <c r="CE41" s="12">
        <v>37</v>
      </c>
    </row>
    <row r="42" spans="8:85" x14ac:dyDescent="0.25">
      <c r="P42" s="91"/>
      <c r="V42" s="40">
        <v>4</v>
      </c>
      <c r="W42" s="26"/>
      <c r="X42" s="44">
        <v>42550</v>
      </c>
      <c r="Y42" s="41">
        <v>2</v>
      </c>
      <c r="AF42" s="3"/>
      <c r="AG42" s="91"/>
      <c r="AH42" s="91"/>
      <c r="AI42" s="91"/>
      <c r="AJ42" s="91"/>
      <c r="AK42" s="91"/>
      <c r="AL42" s="91"/>
      <c r="AM42" s="91"/>
      <c r="AN42" s="95"/>
      <c r="AO42" s="91"/>
      <c r="AP42" s="91"/>
      <c r="AQ42" s="91"/>
      <c r="AS42" s="16"/>
      <c r="AT42" s="16"/>
      <c r="AU42" s="16"/>
      <c r="AV42" s="16"/>
      <c r="AW42" s="9"/>
      <c r="AX42" s="16"/>
      <c r="AY42" s="16"/>
      <c r="AZ42" s="16"/>
      <c r="BA42" s="16"/>
      <c r="BB42" s="16"/>
      <c r="BD42" s="17"/>
      <c r="BE42" s="18"/>
      <c r="BF42" s="18"/>
      <c r="BG42" s="17"/>
      <c r="BH42" s="18"/>
      <c r="BI42" s="18"/>
      <c r="BJ42" s="17"/>
      <c r="BK42" s="18"/>
      <c r="BL42" s="17"/>
      <c r="BM42" s="18"/>
      <c r="BN42" s="18"/>
      <c r="BO42" s="16"/>
      <c r="BP42" s="17"/>
      <c r="BQ42" s="17"/>
      <c r="BR42" s="17"/>
      <c r="BS42" s="17"/>
      <c r="BT42" s="19"/>
      <c r="BU42" s="20"/>
      <c r="BV42" s="20"/>
      <c r="BW42" s="20"/>
      <c r="BX42" s="100"/>
      <c r="BZ42" s="103"/>
      <c r="CA42" s="103"/>
      <c r="CB42" s="103"/>
      <c r="CC42" s="103"/>
      <c r="CD42" s="103"/>
      <c r="CE42" s="12">
        <v>38</v>
      </c>
    </row>
    <row r="43" spans="8:85" x14ac:dyDescent="0.25">
      <c r="P43" s="91"/>
      <c r="V43" s="40">
        <v>5</v>
      </c>
      <c r="W43" s="26"/>
      <c r="X43" s="44">
        <v>42551</v>
      </c>
      <c r="Y43" s="41">
        <v>9</v>
      </c>
      <c r="AF43" s="3"/>
      <c r="AG43" s="91"/>
      <c r="AH43" s="91"/>
      <c r="AI43" s="91"/>
      <c r="AJ43" s="91"/>
      <c r="AK43" s="91"/>
      <c r="AL43" s="91"/>
      <c r="AM43" s="91"/>
      <c r="AN43" s="95"/>
      <c r="AO43" s="91"/>
      <c r="AP43" s="91"/>
      <c r="AQ43" s="91"/>
      <c r="AS43" s="16"/>
      <c r="AT43" s="16"/>
      <c r="AU43" s="16"/>
      <c r="AV43" s="16"/>
      <c r="AW43" s="9"/>
      <c r="AX43" s="16"/>
      <c r="AY43" s="16"/>
      <c r="AZ43" s="16"/>
      <c r="BA43" s="16"/>
      <c r="BB43" s="16"/>
      <c r="BD43" s="17"/>
      <c r="BE43" s="18"/>
      <c r="BF43" s="18"/>
      <c r="BG43" s="17"/>
      <c r="BH43" s="18"/>
      <c r="BI43" s="18"/>
      <c r="BJ43" s="17"/>
      <c r="BK43" s="18"/>
      <c r="BL43" s="17"/>
      <c r="BM43" s="18"/>
      <c r="BN43" s="18"/>
      <c r="BO43" s="16"/>
      <c r="BP43" s="17"/>
      <c r="BQ43" s="17"/>
      <c r="BR43" s="17"/>
      <c r="BS43" s="17"/>
      <c r="BT43" s="19"/>
      <c r="BU43" s="20"/>
      <c r="BV43" s="20"/>
      <c r="BW43" s="20"/>
      <c r="BX43" s="100"/>
      <c r="BZ43" s="103"/>
      <c r="CA43" s="103"/>
      <c r="CB43" s="103"/>
      <c r="CC43" s="103"/>
      <c r="CD43" s="103"/>
      <c r="CE43" s="10">
        <v>39</v>
      </c>
    </row>
    <row r="44" spans="8:85" x14ac:dyDescent="0.25">
      <c r="V44" s="40">
        <v>6</v>
      </c>
      <c r="W44" s="26"/>
      <c r="X44" s="44">
        <v>42552</v>
      </c>
      <c r="Y44" s="41">
        <v>2</v>
      </c>
      <c r="AA44"/>
      <c r="AB44" s="111"/>
      <c r="AC44" s="111"/>
      <c r="AF44" s="3"/>
      <c r="AG44" s="91"/>
      <c r="AH44" s="91"/>
      <c r="AI44" s="91"/>
      <c r="AJ44" s="91"/>
      <c r="AK44" s="91"/>
      <c r="AL44" s="91"/>
      <c r="AM44" s="91"/>
      <c r="AN44" s="95"/>
      <c r="AO44" s="91"/>
      <c r="AP44" s="91"/>
      <c r="AQ44" s="91"/>
      <c r="AS44" s="16"/>
      <c r="AT44" s="16"/>
      <c r="AU44" s="16"/>
      <c r="AV44" s="16"/>
      <c r="AW44" s="9"/>
      <c r="AX44" s="16"/>
      <c r="AY44" s="16"/>
      <c r="AZ44" s="16"/>
      <c r="BA44" s="16"/>
      <c r="BB44" s="16"/>
      <c r="BD44" s="17"/>
      <c r="BE44" s="18"/>
      <c r="BF44" s="18"/>
      <c r="BG44" s="17"/>
      <c r="BH44" s="18"/>
      <c r="BI44" s="18"/>
      <c r="BJ44" s="17"/>
      <c r="BK44" s="18"/>
      <c r="BL44" s="17"/>
      <c r="BM44" s="18"/>
      <c r="BN44" s="18"/>
      <c r="BO44" s="16"/>
      <c r="BP44" s="17"/>
      <c r="BQ44" s="17"/>
      <c r="BR44" s="17"/>
      <c r="BS44" s="17"/>
      <c r="BT44" s="19"/>
      <c r="BU44" s="20"/>
      <c r="BV44" s="20"/>
      <c r="BW44" s="20"/>
      <c r="BX44" s="100"/>
      <c r="BZ44" s="103"/>
      <c r="CA44" s="103"/>
      <c r="CB44" s="103"/>
      <c r="CC44" s="103"/>
      <c r="CD44" s="103"/>
      <c r="CE44" s="12">
        <v>40</v>
      </c>
    </row>
    <row r="45" spans="8:85" x14ac:dyDescent="0.25">
      <c r="V45" s="40">
        <v>7</v>
      </c>
      <c r="W45" s="26"/>
      <c r="X45" s="44">
        <v>42553</v>
      </c>
      <c r="Y45" s="41">
        <v>6</v>
      </c>
      <c r="AA45"/>
      <c r="AB45" s="111"/>
      <c r="AC45" s="111"/>
      <c r="AF45" s="3"/>
      <c r="AG45" s="91"/>
      <c r="AH45" s="91"/>
      <c r="AI45" s="91"/>
      <c r="AJ45" s="91"/>
      <c r="AK45" s="91"/>
      <c r="AL45" s="91"/>
      <c r="AM45" s="91"/>
      <c r="AN45" s="95"/>
      <c r="AO45" s="91"/>
      <c r="AP45" s="91"/>
      <c r="AQ45" s="91"/>
      <c r="AS45" s="16"/>
      <c r="AT45" s="16"/>
      <c r="AU45" s="16"/>
      <c r="AV45" s="16"/>
      <c r="AW45" s="9"/>
      <c r="AX45" s="16"/>
      <c r="AY45" s="16"/>
      <c r="AZ45" s="16"/>
      <c r="BA45" s="16"/>
      <c r="BB45" s="16"/>
      <c r="BD45" s="17"/>
      <c r="BE45" s="18"/>
      <c r="BF45" s="18"/>
      <c r="BG45" s="17"/>
      <c r="BH45" s="18"/>
      <c r="BI45" s="18"/>
      <c r="BJ45" s="17"/>
      <c r="BK45" s="18"/>
      <c r="BL45" s="17"/>
      <c r="BM45" s="18"/>
      <c r="BN45" s="18"/>
      <c r="BO45" s="16"/>
      <c r="BP45" s="17"/>
      <c r="BQ45" s="17"/>
      <c r="BR45" s="17"/>
      <c r="BS45" s="17"/>
      <c r="BT45" s="19"/>
      <c r="BU45" s="20"/>
      <c r="BV45" s="20"/>
      <c r="BW45" s="20"/>
      <c r="BX45" s="100"/>
      <c r="BZ45" s="103"/>
      <c r="CA45" s="103"/>
      <c r="CB45" s="103"/>
      <c r="CC45" s="103"/>
      <c r="CD45" s="103"/>
      <c r="CE45" s="12">
        <v>41</v>
      </c>
    </row>
    <row r="46" spans="8:85" x14ac:dyDescent="0.25">
      <c r="V46" s="40">
        <v>8</v>
      </c>
      <c r="W46" s="26"/>
      <c r="X46" s="44">
        <v>42554</v>
      </c>
      <c r="Y46" s="41">
        <v>10</v>
      </c>
      <c r="AA46"/>
      <c r="AB46" s="111"/>
      <c r="AC46" s="111"/>
      <c r="AF46" s="3"/>
      <c r="AG46" s="91"/>
      <c r="AH46" s="91"/>
      <c r="AI46" s="91"/>
      <c r="AJ46" s="91"/>
      <c r="AK46" s="91"/>
      <c r="AL46" s="91"/>
      <c r="AM46" s="91"/>
      <c r="AN46" s="95"/>
      <c r="AO46" s="91"/>
      <c r="AP46" s="91"/>
      <c r="AQ46" s="91"/>
      <c r="AS46" s="16"/>
      <c r="AT46" s="16"/>
      <c r="AU46" s="16"/>
      <c r="AV46" s="16"/>
      <c r="AW46" s="9"/>
      <c r="AX46" s="16"/>
      <c r="AY46" s="16"/>
      <c r="AZ46" s="16"/>
      <c r="BA46" s="16"/>
      <c r="BB46" s="16"/>
      <c r="BD46" s="17"/>
      <c r="BE46" s="18"/>
      <c r="BF46" s="18"/>
      <c r="BG46" s="17"/>
      <c r="BH46" s="18"/>
      <c r="BI46" s="18"/>
      <c r="BJ46" s="17"/>
      <c r="BK46" s="18"/>
      <c r="BL46" s="17"/>
      <c r="BM46" s="18"/>
      <c r="BN46" s="18"/>
      <c r="BO46" s="16"/>
      <c r="BP46" s="17"/>
      <c r="BQ46" s="17"/>
      <c r="BR46" s="17"/>
      <c r="BS46" s="17"/>
      <c r="BT46" s="19"/>
      <c r="BU46" s="20"/>
      <c r="BV46" s="20"/>
      <c r="BW46" s="20"/>
      <c r="BX46" s="100"/>
      <c r="BZ46" s="103"/>
      <c r="CA46" s="103"/>
      <c r="CB46" s="103"/>
      <c r="CC46" s="103"/>
      <c r="CD46" s="103"/>
      <c r="CE46" s="10">
        <v>42</v>
      </c>
    </row>
    <row r="47" spans="8:85" x14ac:dyDescent="0.25">
      <c r="H47" s="10"/>
      <c r="I47" s="10"/>
      <c r="J47" s="10"/>
      <c r="K47" s="10"/>
      <c r="V47" s="40">
        <v>9</v>
      </c>
      <c r="W47" s="26"/>
      <c r="X47" s="44">
        <v>42555</v>
      </c>
      <c r="Y47" s="41">
        <v>30</v>
      </c>
      <c r="AA47"/>
      <c r="AB47" s="111"/>
      <c r="AC47" s="111"/>
      <c r="AF47" s="3"/>
      <c r="AG47" s="91"/>
      <c r="AH47" s="91"/>
      <c r="AI47" s="91"/>
      <c r="AJ47" s="91"/>
      <c r="AK47" s="91"/>
      <c r="AL47" s="91"/>
      <c r="AM47" s="91"/>
      <c r="AN47" s="95"/>
      <c r="AO47" s="91"/>
      <c r="AP47" s="91"/>
      <c r="AQ47" s="91"/>
      <c r="AS47" s="16"/>
      <c r="AT47" s="16"/>
      <c r="AU47" s="16"/>
      <c r="AV47" s="16"/>
      <c r="AW47" s="9"/>
      <c r="AX47" s="16"/>
      <c r="AY47" s="16"/>
      <c r="AZ47" s="16"/>
      <c r="BA47" s="16"/>
      <c r="BB47" s="16"/>
      <c r="BD47" s="17"/>
      <c r="BE47" s="18"/>
      <c r="BF47" s="18"/>
      <c r="BG47" s="17"/>
      <c r="BH47" s="18"/>
      <c r="BI47" s="18"/>
      <c r="BJ47" s="17"/>
      <c r="BK47" s="18"/>
      <c r="BL47" s="17"/>
      <c r="BM47" s="18"/>
      <c r="BN47" s="18"/>
      <c r="BO47" s="16"/>
      <c r="BP47" s="17"/>
      <c r="BQ47" s="17"/>
      <c r="BR47" s="17"/>
      <c r="BS47" s="17"/>
      <c r="BT47" s="19"/>
      <c r="BU47" s="20"/>
      <c r="BV47" s="20"/>
      <c r="BW47" s="20"/>
      <c r="BX47" s="100"/>
      <c r="BZ47" s="103"/>
      <c r="CA47" s="103"/>
      <c r="CB47" s="103"/>
      <c r="CC47" s="103"/>
      <c r="CD47" s="103"/>
      <c r="CE47" s="12">
        <v>43</v>
      </c>
    </row>
    <row r="48" spans="8:85" x14ac:dyDescent="0.25">
      <c r="H48" s="104"/>
      <c r="I48" s="104"/>
      <c r="J48" s="104"/>
      <c r="K48" s="104"/>
      <c r="V48" s="40">
        <v>10</v>
      </c>
      <c r="W48" s="26"/>
      <c r="X48" s="44">
        <v>42556</v>
      </c>
      <c r="Y48" s="41">
        <v>10</v>
      </c>
      <c r="AA48"/>
      <c r="AB48" s="111"/>
      <c r="AC48" s="111"/>
      <c r="AF48" s="3"/>
      <c r="AG48" s="91"/>
      <c r="AH48" s="91"/>
      <c r="AI48" s="91"/>
      <c r="AJ48" s="91"/>
      <c r="AK48" s="91"/>
      <c r="AL48" s="91"/>
      <c r="AM48" s="91"/>
      <c r="AN48" s="95"/>
      <c r="AO48" s="91"/>
      <c r="AP48" s="91"/>
      <c r="AQ48" s="91"/>
      <c r="AS48" s="16"/>
      <c r="AT48" s="16"/>
      <c r="AU48" s="16"/>
      <c r="AV48" s="16"/>
      <c r="AW48" s="9"/>
      <c r="AX48" s="16"/>
      <c r="AY48" s="16"/>
      <c r="AZ48" s="16"/>
      <c r="BA48" s="16"/>
      <c r="BB48" s="16"/>
      <c r="BD48" s="17"/>
      <c r="BE48" s="18"/>
      <c r="BF48" s="18"/>
      <c r="BG48" s="17"/>
      <c r="BH48" s="18"/>
      <c r="BI48" s="18"/>
      <c r="BJ48" s="17"/>
      <c r="BK48" s="18"/>
      <c r="BL48" s="17"/>
      <c r="BM48" s="18"/>
      <c r="BN48" s="18"/>
      <c r="BO48" s="16"/>
      <c r="BP48" s="17"/>
      <c r="BQ48" s="17"/>
      <c r="BR48" s="17"/>
      <c r="BS48" s="17"/>
      <c r="BT48" s="19"/>
      <c r="BU48" s="20"/>
      <c r="BV48" s="20"/>
      <c r="BW48" s="20"/>
      <c r="BX48" s="100"/>
      <c r="BZ48" s="103"/>
      <c r="CA48" s="103"/>
      <c r="CB48" s="103"/>
      <c r="CC48" s="103"/>
      <c r="CD48" s="103"/>
      <c r="CE48" s="12">
        <v>44</v>
      </c>
    </row>
    <row r="49" spans="8:83" x14ac:dyDescent="0.25">
      <c r="H49" s="27"/>
      <c r="I49" s="27"/>
      <c r="J49" s="27"/>
      <c r="K49" s="27"/>
      <c r="V49" s="40">
        <v>11</v>
      </c>
      <c r="W49" s="26"/>
      <c r="X49" s="44">
        <v>42557</v>
      </c>
      <c r="Y49" s="41">
        <v>2</v>
      </c>
      <c r="AA49"/>
      <c r="AB49" s="111"/>
      <c r="AC49" s="111"/>
      <c r="AE49" s="7"/>
      <c r="AF49" s="3"/>
      <c r="AG49" s="91"/>
      <c r="AH49" s="91"/>
      <c r="AI49" s="91"/>
      <c r="AJ49" s="91"/>
      <c r="AK49" s="91"/>
      <c r="AL49" s="91"/>
      <c r="AM49" s="91"/>
      <c r="AN49" s="95"/>
      <c r="AO49" s="91"/>
      <c r="AP49" s="91"/>
      <c r="AQ49" s="91"/>
      <c r="AS49" s="16"/>
      <c r="AT49" s="16"/>
      <c r="AU49" s="16"/>
      <c r="AV49" s="16"/>
      <c r="AW49" s="9"/>
      <c r="AX49" s="16"/>
      <c r="AY49" s="16"/>
      <c r="AZ49" s="16"/>
      <c r="BA49" s="16"/>
      <c r="BB49" s="16"/>
      <c r="BD49" s="17"/>
      <c r="BE49" s="18"/>
      <c r="BF49" s="18"/>
      <c r="BG49" s="17"/>
      <c r="BH49" s="18"/>
      <c r="BI49" s="18"/>
      <c r="BJ49" s="17"/>
      <c r="BK49" s="18"/>
      <c r="BL49" s="17"/>
      <c r="BM49" s="18"/>
      <c r="BN49" s="18"/>
      <c r="BO49" s="16"/>
      <c r="BP49" s="17"/>
      <c r="BQ49" s="17"/>
      <c r="BR49" s="17"/>
      <c r="BS49" s="17"/>
      <c r="BT49" s="19"/>
      <c r="BU49" s="20"/>
      <c r="BV49" s="20"/>
      <c r="BW49" s="20"/>
      <c r="BX49" s="100"/>
      <c r="BZ49" s="103"/>
      <c r="CA49" s="103"/>
      <c r="CB49" s="103"/>
      <c r="CC49" s="103"/>
      <c r="CD49" s="103"/>
      <c r="CE49" s="10">
        <v>45</v>
      </c>
    </row>
    <row r="50" spans="8:83" x14ac:dyDescent="0.25">
      <c r="H50" s="104"/>
      <c r="I50" s="10"/>
      <c r="J50" s="10"/>
      <c r="K50" s="10"/>
      <c r="L50" s="10"/>
      <c r="V50" s="40">
        <v>12</v>
      </c>
      <c r="W50" s="26"/>
      <c r="X50" s="44">
        <v>42558</v>
      </c>
      <c r="Y50" s="41">
        <v>3</v>
      </c>
      <c r="AA50"/>
      <c r="AB50" s="111"/>
      <c r="AC50" s="111"/>
      <c r="AE50" s="7"/>
      <c r="AF50" s="91"/>
      <c r="AG50" s="91"/>
      <c r="AH50" s="91"/>
      <c r="AI50" s="91"/>
      <c r="AJ50" s="91"/>
      <c r="AK50" s="91"/>
      <c r="AL50" s="91"/>
      <c r="AM50" s="91"/>
      <c r="AN50" s="95"/>
      <c r="AO50" s="91"/>
      <c r="AP50" s="91"/>
      <c r="AQ50" s="91"/>
      <c r="AS50" s="16"/>
      <c r="AT50" s="16"/>
      <c r="AU50" s="16"/>
      <c r="AV50" s="16"/>
      <c r="AW50" s="9"/>
      <c r="AX50" s="16"/>
      <c r="AY50" s="16"/>
      <c r="AZ50" s="16"/>
      <c r="BA50" s="16"/>
      <c r="BB50" s="16"/>
      <c r="BD50" s="17"/>
      <c r="BE50" s="18"/>
      <c r="BF50" s="18"/>
      <c r="BG50" s="17"/>
      <c r="BH50" s="18"/>
      <c r="BI50" s="18"/>
      <c r="BJ50" s="17"/>
      <c r="BK50" s="18"/>
      <c r="BL50" s="17"/>
      <c r="BM50" s="18"/>
      <c r="BN50" s="18"/>
      <c r="BO50" s="16"/>
      <c r="BP50" s="17"/>
      <c r="BQ50" s="17"/>
      <c r="BR50" s="17"/>
      <c r="BS50" s="17"/>
      <c r="BT50" s="19"/>
      <c r="BU50" s="20"/>
      <c r="BV50" s="20"/>
      <c r="BW50" s="20"/>
      <c r="BX50" s="100"/>
      <c r="BZ50" s="103"/>
      <c r="CA50" s="103"/>
      <c r="CB50" s="103"/>
      <c r="CC50" s="103"/>
      <c r="CD50" s="103"/>
      <c r="CE50" s="12">
        <v>46</v>
      </c>
    </row>
    <row r="51" spans="8:83" x14ac:dyDescent="0.25">
      <c r="I51" s="104"/>
      <c r="J51" s="104"/>
      <c r="K51" s="104"/>
      <c r="L51" s="104"/>
      <c r="V51" s="40">
        <v>13</v>
      </c>
      <c r="W51" s="26"/>
      <c r="X51" s="44">
        <v>42559</v>
      </c>
      <c r="Y51" s="41">
        <v>5</v>
      </c>
      <c r="AA51"/>
      <c r="AB51" s="111"/>
      <c r="AC51" s="111"/>
      <c r="AE51" s="7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S51" s="16"/>
      <c r="AT51" s="16"/>
      <c r="AU51" s="16"/>
      <c r="AV51" s="16"/>
      <c r="AW51" s="9"/>
      <c r="AX51" s="16"/>
      <c r="AY51" s="16"/>
      <c r="AZ51" s="16"/>
      <c r="BA51" s="16"/>
      <c r="BB51" s="16"/>
      <c r="BD51" s="17"/>
      <c r="BE51" s="18"/>
      <c r="BF51" s="18"/>
      <c r="BG51" s="17"/>
      <c r="BH51" s="18"/>
      <c r="BI51" s="18"/>
      <c r="BJ51" s="17"/>
      <c r="BK51" s="18"/>
      <c r="BL51" s="17"/>
      <c r="BM51" s="18"/>
      <c r="BN51" s="18"/>
      <c r="BO51" s="16"/>
      <c r="BP51" s="17"/>
      <c r="BQ51" s="17"/>
      <c r="BR51" s="17"/>
      <c r="BS51" s="17"/>
      <c r="BT51" s="19"/>
      <c r="BU51" s="20"/>
      <c r="BV51" s="20"/>
      <c r="BW51" s="20"/>
      <c r="BX51" s="100"/>
      <c r="BZ51" s="103"/>
      <c r="CA51" s="103"/>
      <c r="CB51" s="103"/>
      <c r="CC51" s="103"/>
      <c r="CD51" s="103"/>
      <c r="CE51" s="12">
        <v>47</v>
      </c>
    </row>
    <row r="52" spans="8:83" x14ac:dyDescent="0.25">
      <c r="I52" s="27"/>
      <c r="J52" s="27"/>
      <c r="K52" s="27"/>
      <c r="L52" s="27"/>
      <c r="V52" s="40">
        <v>14</v>
      </c>
      <c r="W52" s="26"/>
      <c r="X52" s="44">
        <v>42560</v>
      </c>
      <c r="Y52" s="41">
        <v>6</v>
      </c>
      <c r="AA52"/>
      <c r="AB52" s="111"/>
      <c r="AC52" s="111"/>
      <c r="AE52" s="7"/>
      <c r="AF52" s="91"/>
      <c r="AG52" s="2"/>
      <c r="AH52" s="2"/>
      <c r="AI52" s="2"/>
      <c r="AJ52" s="2"/>
      <c r="AK52" s="2"/>
      <c r="AL52" s="2"/>
      <c r="AM52" s="2"/>
      <c r="AN52" s="19"/>
      <c r="AO52" s="2"/>
      <c r="AP52" s="91"/>
      <c r="AQ52" s="91"/>
      <c r="AS52" s="16"/>
      <c r="AT52" s="16"/>
      <c r="AU52" s="16"/>
      <c r="AV52" s="16"/>
      <c r="AW52" s="9"/>
      <c r="AX52" s="16"/>
      <c r="AY52" s="16"/>
      <c r="AZ52" s="16"/>
      <c r="BA52" s="16"/>
      <c r="BB52" s="16"/>
      <c r="BD52" s="17"/>
      <c r="BE52" s="18"/>
      <c r="BF52" s="18"/>
      <c r="BG52" s="17"/>
      <c r="BH52" s="18"/>
      <c r="BI52" s="18"/>
      <c r="BJ52" s="17"/>
      <c r="BK52" s="18"/>
      <c r="BL52" s="17"/>
      <c r="BM52" s="18"/>
      <c r="BN52" s="18"/>
      <c r="BO52" s="16"/>
      <c r="BP52" s="17"/>
      <c r="BQ52" s="17"/>
      <c r="BR52" s="17"/>
      <c r="BS52" s="17"/>
      <c r="BT52" s="19"/>
      <c r="BU52" s="20"/>
      <c r="BV52" s="20"/>
      <c r="BW52" s="20"/>
      <c r="BX52" s="100"/>
      <c r="BZ52" s="103"/>
      <c r="CA52" s="103"/>
      <c r="CB52" s="103"/>
      <c r="CC52" s="103"/>
      <c r="CD52" s="103"/>
      <c r="CE52" s="10">
        <v>48</v>
      </c>
    </row>
    <row r="53" spans="8:83" x14ac:dyDescent="0.25">
      <c r="I53" s="104"/>
      <c r="J53" s="104"/>
      <c r="K53" s="104"/>
      <c r="L53" s="104"/>
      <c r="V53" s="40">
        <v>15</v>
      </c>
      <c r="W53" s="26"/>
      <c r="X53" s="44">
        <v>42561</v>
      </c>
      <c r="Y53" s="41">
        <v>0</v>
      </c>
      <c r="AA53"/>
      <c r="AB53" s="111"/>
      <c r="AC53" s="111"/>
      <c r="AE53" s="7"/>
      <c r="AF53" s="2"/>
      <c r="AG53" s="24"/>
      <c r="AH53" s="24"/>
      <c r="AI53" s="22"/>
      <c r="AJ53" s="24"/>
      <c r="AK53" s="24"/>
      <c r="AL53" s="24"/>
      <c r="AM53" s="24"/>
      <c r="AN53" s="24"/>
      <c r="AO53" s="68"/>
      <c r="AP53" s="24"/>
      <c r="AQ53" s="91"/>
      <c r="AS53" s="16"/>
      <c r="AT53" s="16"/>
      <c r="AU53" s="16"/>
      <c r="AV53" s="16"/>
      <c r="AW53" s="9"/>
      <c r="AX53" s="16"/>
      <c r="AY53" s="16"/>
      <c r="AZ53" s="16"/>
      <c r="BA53" s="16"/>
      <c r="BB53" s="16"/>
      <c r="BD53" s="17"/>
      <c r="BE53" s="18"/>
      <c r="BF53" s="18"/>
      <c r="BG53" s="17"/>
      <c r="BH53" s="18"/>
      <c r="BI53" s="18"/>
      <c r="BJ53" s="17"/>
      <c r="BK53" s="18"/>
      <c r="BL53" s="17"/>
      <c r="BM53" s="18"/>
      <c r="BN53" s="18"/>
      <c r="BO53" s="16"/>
      <c r="BP53" s="17"/>
      <c r="BQ53" s="17"/>
      <c r="BR53" s="17"/>
      <c r="BS53" s="17"/>
      <c r="BT53" s="19"/>
      <c r="BU53" s="20"/>
      <c r="BV53" s="20"/>
      <c r="BW53" s="20"/>
      <c r="BX53" s="100"/>
      <c r="BZ53" s="103"/>
      <c r="CA53" s="103"/>
      <c r="CB53" s="103"/>
      <c r="CC53" s="103"/>
      <c r="CD53" s="103"/>
      <c r="CE53" s="12">
        <v>49</v>
      </c>
    </row>
    <row r="54" spans="8:83" x14ac:dyDescent="0.25">
      <c r="I54" s="10"/>
      <c r="J54" s="10"/>
      <c r="K54" s="10"/>
      <c r="L54" s="10"/>
      <c r="V54" s="40">
        <v>16</v>
      </c>
      <c r="W54" s="26"/>
      <c r="X54" s="44">
        <v>42562</v>
      </c>
      <c r="Y54" s="41">
        <v>0</v>
      </c>
      <c r="AA54"/>
      <c r="AB54" s="111"/>
      <c r="AC54" s="111"/>
      <c r="AF54" s="2"/>
      <c r="AG54" s="24"/>
      <c r="AH54" s="24"/>
      <c r="AI54" s="22"/>
      <c r="AJ54" s="24"/>
      <c r="AK54" s="24"/>
      <c r="AL54" s="24"/>
      <c r="AM54" s="24"/>
      <c r="AN54" s="24"/>
      <c r="AO54" s="68"/>
      <c r="AP54" s="24"/>
      <c r="AQ54" s="91"/>
      <c r="AS54" s="118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H54" s="18"/>
      <c r="BI54" s="18"/>
      <c r="BJ54" s="17"/>
      <c r="BK54" s="18"/>
      <c r="BL54" s="17"/>
      <c r="BM54" s="18"/>
      <c r="BN54" s="18"/>
      <c r="BO54" s="16"/>
      <c r="BP54" s="17"/>
      <c r="BQ54" s="17"/>
      <c r="BR54" s="17"/>
      <c r="BS54" s="17"/>
      <c r="BT54" s="19"/>
      <c r="BU54" s="20"/>
      <c r="BV54" s="20"/>
      <c r="BW54" s="20"/>
      <c r="BX54" s="100"/>
      <c r="BZ54" s="103"/>
      <c r="CA54" s="103"/>
      <c r="CB54" s="103"/>
      <c r="CC54" s="103"/>
      <c r="CD54" s="103"/>
      <c r="CE54" s="12">
        <v>50</v>
      </c>
    </row>
    <row r="55" spans="8:83" x14ac:dyDescent="0.25">
      <c r="I55" s="104"/>
      <c r="J55" s="104"/>
      <c r="K55" s="104"/>
      <c r="L55" s="104"/>
      <c r="V55" s="40">
        <v>17</v>
      </c>
      <c r="W55" s="26"/>
      <c r="X55" s="44">
        <v>42563</v>
      </c>
      <c r="Y55" s="41">
        <v>0</v>
      </c>
      <c r="AA55"/>
      <c r="AB55" s="111"/>
      <c r="AC55" s="111"/>
      <c r="AF55" s="91"/>
      <c r="AG55" s="24"/>
      <c r="AH55" s="24"/>
      <c r="AI55" s="22"/>
      <c r="AJ55" s="24"/>
      <c r="AK55" s="24"/>
      <c r="AL55" s="24"/>
      <c r="AM55" s="24"/>
      <c r="AN55" s="24"/>
      <c r="AO55" s="68"/>
      <c r="AP55" s="24"/>
      <c r="AQ55" s="22"/>
      <c r="AS55" s="118"/>
      <c r="AT55" s="7"/>
      <c r="AU55" s="7"/>
      <c r="AV55" s="7"/>
      <c r="AW55" s="68"/>
      <c r="AX55" s="68"/>
      <c r="AY55" s="68"/>
      <c r="AZ55" s="68"/>
      <c r="BA55" s="68"/>
      <c r="BB55" s="23"/>
      <c r="BC55" s="23"/>
      <c r="BD55" s="23"/>
      <c r="BE55" s="23"/>
      <c r="BF55" s="23"/>
      <c r="BH55" s="18"/>
      <c r="BI55" s="18"/>
      <c r="BJ55" s="17"/>
      <c r="BK55" s="18"/>
      <c r="BL55" s="17"/>
      <c r="BM55" s="18"/>
      <c r="BN55" s="18"/>
      <c r="BO55" s="16"/>
      <c r="BP55" s="17"/>
      <c r="BQ55" s="17"/>
      <c r="BR55" s="17"/>
      <c r="BS55" s="17"/>
      <c r="BT55" s="19"/>
      <c r="BU55" s="20"/>
      <c r="BV55" s="20"/>
      <c r="BW55" s="20"/>
      <c r="BX55" s="100"/>
      <c r="BZ55" s="103"/>
      <c r="CA55" s="103"/>
      <c r="CB55" s="103"/>
      <c r="CC55" s="103"/>
      <c r="CD55" s="103"/>
      <c r="CE55" s="10">
        <v>51</v>
      </c>
    </row>
    <row r="56" spans="8:83" x14ac:dyDescent="0.25">
      <c r="I56" s="27"/>
      <c r="J56" s="27"/>
      <c r="K56" s="27"/>
      <c r="L56" s="27"/>
      <c r="V56" s="40">
        <v>18</v>
      </c>
      <c r="W56" s="26"/>
      <c r="X56" s="44">
        <v>42564</v>
      </c>
      <c r="Y56" s="41">
        <v>2</v>
      </c>
      <c r="AA56"/>
      <c r="AB56" s="111"/>
      <c r="AC56" s="111"/>
      <c r="AF56" s="2"/>
      <c r="AG56" s="24"/>
      <c r="AH56" s="24"/>
      <c r="AI56" s="22"/>
      <c r="AJ56" s="24"/>
      <c r="AK56" s="24"/>
      <c r="AL56" s="24"/>
      <c r="AM56" s="24"/>
      <c r="AN56" s="24"/>
      <c r="AO56" s="68"/>
      <c r="AP56" s="24"/>
      <c r="AQ56" s="91"/>
      <c r="AS56" s="118"/>
      <c r="AT56" s="7"/>
      <c r="AU56" s="15"/>
      <c r="AV56" s="15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H56" s="18"/>
      <c r="BI56" s="18"/>
      <c r="BJ56" s="17"/>
      <c r="BK56" s="18"/>
      <c r="BL56" s="17"/>
      <c r="BM56" s="18"/>
      <c r="BN56" s="18"/>
      <c r="BO56" s="16"/>
      <c r="BP56" s="17"/>
      <c r="BQ56" s="17"/>
      <c r="BR56" s="17"/>
      <c r="BS56" s="17"/>
      <c r="BT56" s="19"/>
      <c r="BU56" s="20"/>
      <c r="BV56" s="20"/>
      <c r="BW56" s="20"/>
      <c r="BX56" s="100"/>
      <c r="BZ56" s="103"/>
      <c r="CA56" s="103"/>
      <c r="CB56" s="103"/>
      <c r="CC56" s="103"/>
      <c r="CD56" s="103"/>
      <c r="CE56" s="12">
        <v>52</v>
      </c>
    </row>
    <row r="57" spans="8:83" x14ac:dyDescent="0.25">
      <c r="I57" s="104"/>
      <c r="J57" s="104"/>
      <c r="K57" s="104"/>
      <c r="L57" s="104"/>
      <c r="V57" s="40">
        <v>19</v>
      </c>
      <c r="W57" s="26"/>
      <c r="X57" s="44">
        <v>42565</v>
      </c>
      <c r="Y57" s="41">
        <v>0</v>
      </c>
      <c r="AA57"/>
      <c r="AB57" s="111"/>
      <c r="AC57" s="111"/>
      <c r="AF57" s="2"/>
      <c r="AG57" s="24"/>
      <c r="AH57" s="24"/>
      <c r="AI57" s="22"/>
      <c r="AJ57" s="24"/>
      <c r="AK57" s="24"/>
      <c r="AL57" s="24"/>
      <c r="AM57" s="24"/>
      <c r="AN57" s="24"/>
      <c r="AO57" s="68"/>
      <c r="AP57" s="24"/>
      <c r="AQ57" s="22"/>
      <c r="AS57" s="118"/>
      <c r="AT57" s="7"/>
      <c r="AU57" s="15"/>
      <c r="AV57" s="15"/>
      <c r="AW57" s="23"/>
      <c r="AX57" s="23"/>
      <c r="AY57" s="23"/>
      <c r="AZ57" s="23"/>
      <c r="BA57" s="24"/>
      <c r="BB57" s="23"/>
      <c r="BC57" s="23"/>
      <c r="BD57" s="23"/>
      <c r="BE57" s="23"/>
      <c r="BF57" s="23"/>
      <c r="BH57" s="18"/>
      <c r="BI57" s="18"/>
      <c r="BJ57" s="17"/>
      <c r="BK57" s="18"/>
      <c r="BL57" s="17"/>
      <c r="BM57" s="18"/>
      <c r="BN57" s="18"/>
      <c r="BO57" s="16"/>
      <c r="BP57" s="17"/>
      <c r="BQ57" s="17"/>
      <c r="BR57" s="17"/>
      <c r="BS57" s="17"/>
      <c r="BT57" s="19"/>
      <c r="BU57" s="20"/>
      <c r="BV57" s="20"/>
      <c r="BW57" s="20"/>
      <c r="BX57" s="100"/>
      <c r="BZ57" s="103"/>
      <c r="CA57" s="103"/>
      <c r="CB57" s="103"/>
      <c r="CC57" s="103"/>
      <c r="CD57" s="103"/>
      <c r="CE57" s="12">
        <v>53</v>
      </c>
    </row>
    <row r="58" spans="8:83" x14ac:dyDescent="0.25">
      <c r="V58" s="40">
        <v>20</v>
      </c>
      <c r="W58" s="26"/>
      <c r="X58" s="44">
        <v>42566</v>
      </c>
      <c r="Y58" s="41">
        <v>2</v>
      </c>
      <c r="AA58"/>
      <c r="AB58" s="111"/>
      <c r="AC58" s="111"/>
      <c r="AF58" s="3"/>
      <c r="AG58" s="24"/>
      <c r="AH58" s="24"/>
      <c r="AI58" s="22"/>
      <c r="AJ58" s="24"/>
      <c r="AK58" s="24"/>
      <c r="AL58" s="24"/>
      <c r="AM58" s="24"/>
      <c r="AN58" s="24"/>
      <c r="AO58" s="68"/>
      <c r="AP58" s="24"/>
      <c r="AQ58" s="22"/>
      <c r="AS58" s="118"/>
      <c r="AT58" s="7"/>
      <c r="AU58" s="15"/>
      <c r="AV58" s="15"/>
      <c r="AW58" s="24"/>
      <c r="AX58" s="23"/>
      <c r="AY58" s="23"/>
      <c r="AZ58" s="23"/>
      <c r="BA58" s="23"/>
      <c r="BB58" s="23"/>
      <c r="BC58" s="23"/>
      <c r="BD58" s="23"/>
      <c r="BE58" s="23"/>
      <c r="BF58" s="23"/>
      <c r="BH58" s="18"/>
      <c r="BI58" s="18"/>
      <c r="BJ58" s="17"/>
      <c r="BK58" s="18"/>
      <c r="BL58" s="17"/>
      <c r="BM58" s="18"/>
      <c r="BN58" s="18"/>
      <c r="BO58" s="16"/>
      <c r="BP58" s="17"/>
      <c r="BQ58" s="17"/>
      <c r="BR58" s="17"/>
      <c r="BS58" s="17"/>
      <c r="BT58" s="19"/>
      <c r="BU58" s="20"/>
      <c r="BV58" s="20"/>
      <c r="BW58" s="20"/>
      <c r="BX58" s="100"/>
      <c r="BZ58" s="103"/>
      <c r="CA58" s="103"/>
      <c r="CB58" s="103"/>
      <c r="CC58" s="103"/>
      <c r="CD58" s="103"/>
      <c r="CE58" s="10">
        <v>54</v>
      </c>
    </row>
    <row r="59" spans="8:83" x14ac:dyDescent="0.25">
      <c r="V59" s="40">
        <v>21</v>
      </c>
      <c r="W59" s="26"/>
      <c r="X59" s="44">
        <v>42567</v>
      </c>
      <c r="Y59" s="41">
        <v>2</v>
      </c>
      <c r="AA59"/>
      <c r="AB59" s="111"/>
      <c r="AC59" s="111"/>
      <c r="AF59" s="2"/>
      <c r="AG59" s="24"/>
      <c r="AH59" s="24"/>
      <c r="AI59" s="22"/>
      <c r="AJ59" s="24"/>
      <c r="AK59" s="24"/>
      <c r="AL59" s="24"/>
      <c r="AM59" s="24"/>
      <c r="AN59" s="24"/>
      <c r="AO59" s="68"/>
      <c r="AP59" s="24"/>
      <c r="AQ59" s="91"/>
      <c r="AS59" s="118"/>
      <c r="AT59" s="7"/>
      <c r="AU59" s="7"/>
      <c r="AV59" s="7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H59" s="48"/>
      <c r="BI59" s="18"/>
      <c r="BJ59" s="17"/>
      <c r="BK59" s="18"/>
      <c r="BL59" s="17"/>
      <c r="BM59" s="18"/>
      <c r="BN59" s="18"/>
      <c r="BO59" s="16"/>
      <c r="BP59" s="17"/>
      <c r="BQ59" s="17"/>
      <c r="BR59" s="17"/>
      <c r="BS59" s="17"/>
      <c r="BT59" s="19"/>
      <c r="BU59" s="20"/>
      <c r="BV59" s="20"/>
      <c r="BW59" s="20"/>
      <c r="BX59" s="100"/>
      <c r="BZ59" s="103"/>
      <c r="CA59" s="103"/>
      <c r="CB59" s="103"/>
      <c r="CC59" s="103"/>
      <c r="CD59" s="103"/>
      <c r="CE59" s="12">
        <v>55</v>
      </c>
    </row>
    <row r="60" spans="8:83" ht="15.75" thickBot="1" x14ac:dyDescent="0.3">
      <c r="V60" s="42">
        <v>22</v>
      </c>
      <c r="W60" s="37"/>
      <c r="X60" s="46">
        <v>42568</v>
      </c>
      <c r="Y60" s="43">
        <v>0</v>
      </c>
      <c r="AA60"/>
      <c r="AB60" s="111"/>
      <c r="AC60" s="111"/>
      <c r="AF60" s="3"/>
      <c r="AG60" s="24"/>
      <c r="AH60" s="24"/>
      <c r="AI60" s="22"/>
      <c r="AJ60" s="24"/>
      <c r="AK60" s="24"/>
      <c r="AL60" s="24"/>
      <c r="AM60" s="25"/>
      <c r="AN60" s="24"/>
      <c r="AO60" s="68"/>
      <c r="AP60" s="24"/>
      <c r="AQ60" s="47"/>
      <c r="AR60" s="69"/>
      <c r="AS60" s="131"/>
      <c r="AT60" s="6"/>
      <c r="AU60" s="6"/>
      <c r="AV60" s="6"/>
      <c r="AW60" s="23"/>
      <c r="AX60" s="68"/>
      <c r="AY60" s="68"/>
      <c r="AZ60" s="68"/>
      <c r="BA60" s="68"/>
      <c r="BB60" s="23"/>
      <c r="BC60" s="23"/>
      <c r="BD60" s="23"/>
      <c r="BE60" s="23"/>
      <c r="BF60" s="23"/>
      <c r="BH60" s="48"/>
      <c r="BI60" s="18"/>
      <c r="BJ60" s="17"/>
      <c r="BK60" s="18"/>
      <c r="BL60" s="17"/>
      <c r="BM60" s="18"/>
      <c r="BN60" s="18"/>
      <c r="BO60" s="16"/>
      <c r="BP60" s="17"/>
      <c r="BQ60" s="17"/>
      <c r="BR60" s="17"/>
      <c r="BS60" s="17"/>
      <c r="BT60" s="19"/>
      <c r="BU60" s="20"/>
      <c r="BV60" s="20"/>
      <c r="BW60" s="20"/>
      <c r="BX60" s="100"/>
      <c r="BZ60" s="103"/>
      <c r="CA60" s="103"/>
      <c r="CB60" s="103"/>
      <c r="CC60" s="103"/>
      <c r="CD60" s="103"/>
      <c r="CE60" s="12">
        <v>56</v>
      </c>
    </row>
    <row r="61" spans="8:83" x14ac:dyDescent="0.25">
      <c r="AA61"/>
      <c r="AB61" s="111"/>
      <c r="AC61" s="111"/>
      <c r="AF61" s="3"/>
      <c r="AG61" s="24"/>
      <c r="AH61" s="24"/>
      <c r="AI61" s="22"/>
      <c r="AJ61" s="24"/>
      <c r="AK61" s="24"/>
      <c r="AL61" s="24"/>
      <c r="AM61" s="24"/>
      <c r="AN61" s="24"/>
      <c r="AO61" s="68"/>
      <c r="AP61" s="24"/>
      <c r="AQ61" s="47"/>
      <c r="AR61" s="69"/>
      <c r="AS61" s="131"/>
      <c r="AT61" s="6"/>
      <c r="AU61" s="6"/>
      <c r="AV61" s="6"/>
      <c r="AW61" s="23"/>
      <c r="AX61" s="68"/>
      <c r="AY61" s="68"/>
      <c r="AZ61" s="68"/>
      <c r="BA61" s="68"/>
      <c r="BB61" s="23"/>
      <c r="BC61" s="23"/>
      <c r="BD61" s="23"/>
      <c r="BE61" s="23"/>
      <c r="BF61" s="23"/>
      <c r="BG61" s="49"/>
      <c r="BH61" s="48"/>
      <c r="BI61" s="18"/>
      <c r="BJ61" s="17"/>
      <c r="BK61" s="18"/>
      <c r="BL61" s="17"/>
      <c r="BM61" s="18"/>
      <c r="BN61" s="18"/>
      <c r="BO61" s="16"/>
      <c r="BP61" s="17"/>
      <c r="BQ61" s="17"/>
      <c r="BR61" s="17"/>
      <c r="BS61" s="17"/>
      <c r="BT61" s="19"/>
      <c r="BU61" s="20"/>
      <c r="BV61" s="20"/>
      <c r="BW61" s="20"/>
      <c r="BX61" s="100"/>
      <c r="BZ61" s="103"/>
      <c r="CA61" s="103"/>
      <c r="CB61" s="103"/>
      <c r="CC61" s="103"/>
      <c r="CD61" s="103"/>
      <c r="CE61" s="10">
        <v>57</v>
      </c>
    </row>
    <row r="62" spans="8:83" x14ac:dyDescent="0.25">
      <c r="AA62"/>
      <c r="AB62" s="111"/>
      <c r="AC62" s="111"/>
      <c r="AF62" s="3"/>
      <c r="AG62" s="91"/>
      <c r="AH62" s="91"/>
      <c r="AI62" s="91"/>
      <c r="AJ62" s="91"/>
      <c r="AK62" s="91"/>
      <c r="AL62" s="91"/>
      <c r="AM62" s="91"/>
      <c r="AN62" s="95"/>
      <c r="AO62" s="91"/>
      <c r="AP62" s="91"/>
      <c r="AR62" s="69"/>
      <c r="AS62" s="131"/>
      <c r="AT62" s="6"/>
      <c r="AU62" s="58"/>
      <c r="AV62" s="58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34"/>
      <c r="BH62" s="48"/>
      <c r="BI62" s="18"/>
      <c r="BJ62" s="17"/>
      <c r="BK62" s="18"/>
      <c r="BL62" s="17"/>
      <c r="BM62" s="18"/>
      <c r="BN62" s="18"/>
      <c r="BO62" s="16"/>
      <c r="BP62" s="17"/>
      <c r="BQ62" s="17"/>
      <c r="BR62" s="17"/>
      <c r="BS62" s="17"/>
      <c r="BT62" s="19"/>
      <c r="BU62" s="20"/>
      <c r="BV62" s="20"/>
      <c r="BW62" s="20"/>
      <c r="BX62" s="100"/>
      <c r="BZ62" s="103"/>
      <c r="CA62" s="103"/>
      <c r="CB62" s="103"/>
      <c r="CC62" s="103"/>
      <c r="CD62" s="103"/>
      <c r="CE62" s="12">
        <v>58</v>
      </c>
    </row>
    <row r="63" spans="8:83" x14ac:dyDescent="0.25">
      <c r="V63" s="105"/>
      <c r="W63" s="105"/>
      <c r="X63" s="105"/>
      <c r="Y63" s="105"/>
      <c r="Z63" s="105"/>
      <c r="AA63"/>
      <c r="AB63" s="111"/>
      <c r="AC63" s="111"/>
      <c r="AF63" s="4"/>
      <c r="AG63" s="92"/>
      <c r="AH63" s="92"/>
      <c r="AI63" s="92"/>
      <c r="AJ63" s="92"/>
      <c r="AK63" s="92"/>
      <c r="AL63" s="92"/>
      <c r="AM63" s="92"/>
      <c r="AN63" s="106"/>
      <c r="AO63" s="92"/>
      <c r="AP63" s="47"/>
      <c r="AQ63" s="47"/>
      <c r="AR63" s="69"/>
      <c r="AS63" s="131"/>
      <c r="AT63" s="16"/>
      <c r="AU63" s="16"/>
      <c r="AV63" s="16"/>
      <c r="AW63" s="16"/>
      <c r="AX63" s="16"/>
      <c r="AY63" s="16"/>
      <c r="AZ63" s="16"/>
      <c r="BA63" s="16"/>
      <c r="BC63" s="17"/>
      <c r="BD63" s="18"/>
      <c r="BE63" s="18"/>
      <c r="BF63" s="50"/>
      <c r="BG63" s="34"/>
      <c r="BH63" s="48"/>
      <c r="BI63" s="18"/>
      <c r="BJ63" s="17"/>
      <c r="BK63" s="18"/>
      <c r="BL63" s="17"/>
      <c r="BM63" s="18"/>
      <c r="BN63" s="18"/>
      <c r="BO63" s="16"/>
      <c r="BP63" s="17"/>
      <c r="BQ63" s="17"/>
      <c r="BR63" s="17"/>
      <c r="BS63" s="17"/>
      <c r="BT63" s="19"/>
      <c r="BU63" s="20"/>
      <c r="BV63" s="20"/>
      <c r="BW63" s="20"/>
      <c r="BX63" s="100"/>
      <c r="BZ63" s="103"/>
      <c r="CA63" s="103"/>
      <c r="CB63" s="103"/>
      <c r="CC63" s="103"/>
      <c r="CD63" s="103"/>
      <c r="CE63" s="12">
        <v>59</v>
      </c>
    </row>
    <row r="64" spans="8:83" x14ac:dyDescent="0.25">
      <c r="V64" s="105"/>
      <c r="W64" s="105"/>
      <c r="X64" s="105"/>
      <c r="Y64" s="105"/>
      <c r="Z64" s="105"/>
      <c r="AA64"/>
      <c r="AB64" s="111"/>
      <c r="AC64" s="111"/>
      <c r="AF64" s="92"/>
      <c r="AG64" s="130"/>
      <c r="AH64" s="130"/>
      <c r="AI64" s="130"/>
      <c r="AJ64" s="130"/>
      <c r="AK64" s="130"/>
      <c r="AL64" s="130"/>
      <c r="AM64" s="130"/>
      <c r="AN64" s="130"/>
      <c r="AO64" s="130"/>
      <c r="AP64" s="47"/>
      <c r="AQ64" s="47"/>
      <c r="AR64" s="69"/>
      <c r="AS64" s="131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51"/>
      <c r="BH64" s="48"/>
      <c r="BI64" s="18"/>
      <c r="BJ64" s="17"/>
      <c r="BK64" s="18"/>
      <c r="BL64" s="17"/>
      <c r="BM64" s="18"/>
      <c r="BN64" s="18"/>
      <c r="BO64" s="16"/>
      <c r="BP64" s="17"/>
      <c r="BQ64" s="17"/>
      <c r="BR64" s="17"/>
      <c r="BS64" s="17"/>
      <c r="BT64" s="19"/>
      <c r="BU64" s="20"/>
      <c r="BV64" s="20"/>
      <c r="BW64" s="20"/>
      <c r="BX64" s="100"/>
      <c r="BZ64" s="103"/>
      <c r="CA64" s="103"/>
      <c r="CB64" s="103"/>
      <c r="CC64" s="103"/>
      <c r="CD64" s="103"/>
      <c r="CE64" s="10">
        <v>60</v>
      </c>
    </row>
    <row r="65" spans="22:83" x14ac:dyDescent="0.25">
      <c r="V65" s="105"/>
      <c r="W65" s="105"/>
      <c r="X65" s="105"/>
      <c r="Y65" s="105"/>
      <c r="Z65" s="105"/>
      <c r="AA65"/>
      <c r="AB65" s="111"/>
      <c r="AC65" s="111"/>
      <c r="AD65" s="27"/>
      <c r="AF65" s="92"/>
      <c r="AG65" s="5"/>
      <c r="AH65" s="5"/>
      <c r="AI65" s="5"/>
      <c r="AJ65" s="5"/>
      <c r="AK65" s="5"/>
      <c r="AL65" s="5"/>
      <c r="AM65" s="5"/>
      <c r="AN65" s="5"/>
      <c r="AO65" s="5"/>
      <c r="AP65" s="5"/>
      <c r="AR65" s="69"/>
      <c r="AS65" s="131"/>
      <c r="AT65" s="5"/>
      <c r="AU65" s="5"/>
      <c r="AV65" s="5"/>
      <c r="AW65" s="9"/>
      <c r="AX65" s="16"/>
      <c r="AY65" s="16"/>
      <c r="AZ65" s="62"/>
      <c r="BA65" s="62"/>
      <c r="BB65" s="62"/>
      <c r="BC65" s="63"/>
      <c r="BD65" s="62"/>
      <c r="BE65" s="63"/>
      <c r="BF65" s="63"/>
      <c r="BG65" s="17"/>
      <c r="BH65" s="48"/>
      <c r="BI65" s="18"/>
      <c r="BJ65" s="17"/>
      <c r="BK65" s="18"/>
      <c r="BL65" s="17"/>
      <c r="BM65" s="18"/>
      <c r="BN65" s="18"/>
      <c r="BO65" s="16"/>
      <c r="BP65" s="17"/>
      <c r="BQ65" s="17"/>
      <c r="BR65" s="17"/>
      <c r="BS65" s="17"/>
      <c r="BT65" s="19"/>
      <c r="BU65" s="20"/>
      <c r="BV65" s="20"/>
      <c r="BW65" s="20"/>
      <c r="BX65" s="100"/>
      <c r="BZ65" s="103"/>
      <c r="CA65" s="103"/>
      <c r="CB65" s="103"/>
      <c r="CC65" s="103"/>
      <c r="CD65" s="103"/>
      <c r="CE65" s="12">
        <v>61</v>
      </c>
    </row>
    <row r="66" spans="22:83" x14ac:dyDescent="0.25">
      <c r="V66" s="107"/>
      <c r="W66" s="105"/>
      <c r="X66" s="105"/>
      <c r="Y66" s="105"/>
      <c r="Z66" s="105"/>
      <c r="AA66"/>
      <c r="AB66" s="111"/>
      <c r="AC66" s="111"/>
      <c r="AD66" s="7"/>
      <c r="AF66" s="2"/>
      <c r="AG66" s="29"/>
      <c r="AH66" s="29"/>
      <c r="AI66" s="29"/>
      <c r="AJ66" s="29"/>
      <c r="AK66" s="29"/>
      <c r="AL66" s="29"/>
      <c r="AM66" s="29"/>
      <c r="AN66" s="30"/>
      <c r="AO66" s="29"/>
      <c r="AP66" s="92"/>
      <c r="AQ66" s="92"/>
      <c r="AR66" s="2"/>
      <c r="AS66" s="131"/>
      <c r="AT66" s="6"/>
      <c r="AU66" s="6"/>
      <c r="AV66" s="6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3"/>
      <c r="BH66" s="54"/>
      <c r="BI66" s="54"/>
      <c r="BJ66" s="17"/>
      <c r="BK66" s="18"/>
      <c r="BL66" s="17"/>
      <c r="BM66" s="18"/>
      <c r="BN66" s="18"/>
      <c r="BO66" s="16"/>
      <c r="BP66" s="17"/>
      <c r="BQ66" s="17"/>
      <c r="BR66" s="17"/>
      <c r="BS66" s="17"/>
      <c r="BT66" s="19"/>
      <c r="BU66" s="20"/>
      <c r="BV66" s="20"/>
      <c r="BW66" s="20"/>
      <c r="BX66" s="100"/>
      <c r="BZ66" s="103"/>
      <c r="CA66" s="103"/>
      <c r="CB66" s="103"/>
      <c r="CC66" s="103"/>
      <c r="CD66" s="103"/>
      <c r="CE66" s="12">
        <v>62</v>
      </c>
    </row>
    <row r="67" spans="22:83" x14ac:dyDescent="0.25">
      <c r="V67" s="105"/>
      <c r="W67" s="105"/>
      <c r="X67" s="105"/>
      <c r="Y67" s="105"/>
      <c r="Z67" s="105"/>
      <c r="AA67"/>
      <c r="AB67" s="111"/>
      <c r="AC67" s="111"/>
      <c r="AD67" s="108"/>
      <c r="AF67" s="2"/>
      <c r="AG67" s="24"/>
      <c r="AH67" s="29"/>
      <c r="AI67" s="29"/>
      <c r="AJ67" s="29"/>
      <c r="AK67" s="29"/>
      <c r="AL67" s="29"/>
      <c r="AM67" s="29"/>
      <c r="AN67" s="30"/>
      <c r="AO67" s="29"/>
      <c r="AP67" s="92"/>
      <c r="AQ67" s="92"/>
      <c r="AR67" s="2"/>
      <c r="AS67" s="131"/>
      <c r="AT67" s="6"/>
      <c r="AU67" s="57"/>
      <c r="AV67" s="57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5"/>
      <c r="BH67" s="54"/>
      <c r="BI67" s="54"/>
      <c r="BJ67" s="17"/>
      <c r="BK67" s="18"/>
      <c r="BL67" s="17"/>
      <c r="BM67" s="18"/>
      <c r="BN67" s="18"/>
      <c r="BO67" s="16"/>
      <c r="BP67" s="17"/>
      <c r="BQ67" s="17"/>
      <c r="BR67" s="17"/>
      <c r="BS67" s="17"/>
      <c r="BT67" s="19"/>
      <c r="BU67" s="20"/>
      <c r="BV67" s="20"/>
      <c r="BW67" s="20"/>
      <c r="BX67" s="100"/>
      <c r="BZ67" s="103"/>
      <c r="CA67" s="103"/>
      <c r="CB67" s="103"/>
      <c r="CC67" s="103"/>
      <c r="CD67" s="103"/>
      <c r="CE67" s="10">
        <v>63</v>
      </c>
    </row>
    <row r="68" spans="22:83" x14ac:dyDescent="0.25">
      <c r="V68" s="105"/>
      <c r="W68" s="105"/>
      <c r="X68" s="59"/>
      <c r="Y68" s="59"/>
      <c r="Z68" s="59"/>
      <c r="AA68"/>
      <c r="AB68" s="111"/>
      <c r="AC68" s="111"/>
      <c r="AE68" s="7"/>
      <c r="AF68" s="92"/>
      <c r="AG68" s="24"/>
      <c r="AH68" s="29"/>
      <c r="AI68" s="29"/>
      <c r="AJ68" s="29"/>
      <c r="AK68" s="29"/>
      <c r="AL68" s="29"/>
      <c r="AM68" s="29"/>
      <c r="AN68" s="30"/>
      <c r="AO68" s="29"/>
      <c r="AP68" s="92"/>
      <c r="AQ68" s="92"/>
      <c r="AR68" s="2"/>
      <c r="AS68" s="131"/>
      <c r="AT68" s="6"/>
      <c r="AU68" s="57"/>
      <c r="AV68" s="57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5"/>
      <c r="BH68" s="54"/>
      <c r="BI68" s="54"/>
      <c r="BJ68" s="17"/>
      <c r="BK68" s="18"/>
      <c r="BL68" s="17"/>
      <c r="BM68" s="18"/>
      <c r="BN68" s="18"/>
      <c r="BO68" s="16"/>
      <c r="BP68" s="17"/>
      <c r="BQ68" s="17"/>
      <c r="BR68" s="17"/>
      <c r="BS68" s="17"/>
      <c r="BT68" s="19"/>
      <c r="BU68" s="20"/>
      <c r="BV68" s="20"/>
      <c r="BW68" s="20"/>
      <c r="BX68" s="100"/>
      <c r="BZ68" s="103"/>
      <c r="CA68" s="103"/>
      <c r="CB68" s="103"/>
      <c r="CC68" s="103"/>
      <c r="CD68" s="103"/>
      <c r="CE68" s="12">
        <v>64</v>
      </c>
    </row>
    <row r="69" spans="22:83" x14ac:dyDescent="0.25">
      <c r="V69" s="105"/>
      <c r="W69" s="105"/>
      <c r="X69" s="59"/>
      <c r="Y69" s="59"/>
      <c r="Z69" s="59"/>
      <c r="AA69"/>
      <c r="AB69" s="111"/>
      <c r="AC69" s="111"/>
      <c r="AE69" s="7"/>
      <c r="AF69" s="2"/>
      <c r="AG69" s="24"/>
      <c r="AH69" s="29"/>
      <c r="AI69" s="29"/>
      <c r="AJ69" s="29"/>
      <c r="AK69" s="29"/>
      <c r="AL69" s="29"/>
      <c r="AM69" s="29"/>
      <c r="AN69" s="30"/>
      <c r="AO69" s="29"/>
      <c r="AP69" s="92"/>
      <c r="AQ69" s="92"/>
      <c r="AR69" s="69"/>
      <c r="AS69" s="131"/>
      <c r="AT69" s="6"/>
      <c r="AU69" s="57"/>
      <c r="AV69" s="57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5"/>
      <c r="BH69" s="54"/>
      <c r="BI69" s="54"/>
      <c r="BJ69" s="17"/>
      <c r="BK69" s="18"/>
      <c r="BL69" s="17"/>
      <c r="BM69" s="18"/>
      <c r="BN69" s="18"/>
      <c r="BO69" s="16"/>
      <c r="BP69" s="17"/>
      <c r="BQ69" s="17"/>
      <c r="BR69" s="17"/>
      <c r="BS69" s="17"/>
      <c r="BT69" s="19"/>
      <c r="BU69" s="20"/>
      <c r="BV69" s="20"/>
      <c r="BW69" s="20"/>
      <c r="BX69" s="100"/>
      <c r="BZ69" s="103"/>
      <c r="CA69" s="103"/>
      <c r="CB69" s="103"/>
      <c r="CC69" s="103"/>
      <c r="CD69" s="103"/>
      <c r="CE69" s="12">
        <v>65</v>
      </c>
    </row>
    <row r="70" spans="22:83" x14ac:dyDescent="0.25">
      <c r="V70" s="105"/>
      <c r="W70" s="105"/>
      <c r="X70" s="59"/>
      <c r="Y70" s="59"/>
      <c r="Z70" s="59"/>
      <c r="AA70"/>
      <c r="AB70" s="111"/>
      <c r="AC70" s="111"/>
      <c r="AE70" s="7"/>
      <c r="AF70" s="2"/>
      <c r="AG70" s="24"/>
      <c r="AH70" s="24"/>
      <c r="AI70" s="24"/>
      <c r="AJ70" s="24"/>
      <c r="AK70" s="24"/>
      <c r="AL70" s="24"/>
      <c r="AM70" s="29"/>
      <c r="AN70" s="30"/>
      <c r="AO70" s="29"/>
      <c r="AP70" s="92"/>
      <c r="AR70" s="69"/>
      <c r="AS70" s="131"/>
      <c r="AT70" s="6"/>
      <c r="AU70" s="6"/>
      <c r="AV70" s="6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3"/>
      <c r="BH70" s="54"/>
      <c r="BI70" s="54"/>
      <c r="BJ70" s="17"/>
      <c r="BK70" s="18"/>
      <c r="BL70" s="17"/>
      <c r="BM70" s="18"/>
      <c r="BN70" s="18"/>
      <c r="BO70" s="16"/>
      <c r="BP70" s="17"/>
      <c r="BQ70" s="17"/>
      <c r="BR70" s="17"/>
      <c r="BS70" s="17"/>
      <c r="BT70" s="19"/>
      <c r="BU70" s="20"/>
      <c r="BV70" s="20"/>
      <c r="BW70" s="20"/>
      <c r="BX70" s="100"/>
      <c r="BZ70" s="103"/>
      <c r="CA70" s="103"/>
      <c r="CB70" s="103"/>
      <c r="CC70" s="103"/>
      <c r="CD70" s="103"/>
      <c r="CE70" s="10">
        <v>66</v>
      </c>
    </row>
    <row r="71" spans="22:83" x14ac:dyDescent="0.25">
      <c r="V71" s="105"/>
      <c r="W71" s="105"/>
      <c r="X71" s="59"/>
      <c r="Y71" s="59"/>
      <c r="Z71" s="59"/>
      <c r="AA71"/>
      <c r="AB71" s="111"/>
      <c r="AC71" s="111"/>
      <c r="AE71" s="7"/>
      <c r="AF71" s="3"/>
      <c r="AG71" s="24"/>
      <c r="AH71" s="24"/>
      <c r="AI71" s="24"/>
      <c r="AJ71" s="24"/>
      <c r="AK71" s="24"/>
      <c r="AL71" s="24"/>
      <c r="AM71" s="29"/>
      <c r="AN71" s="30"/>
      <c r="AO71" s="29"/>
      <c r="AP71" s="92"/>
      <c r="AR71" s="69"/>
      <c r="AS71" s="131"/>
      <c r="AT71" s="6"/>
      <c r="AU71" s="6"/>
      <c r="AV71" s="6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34"/>
      <c r="BH71" s="54"/>
      <c r="BI71" s="54"/>
      <c r="BJ71" s="17"/>
      <c r="BK71" s="18"/>
      <c r="BL71" s="17"/>
      <c r="BM71" s="18"/>
      <c r="BN71" s="18"/>
      <c r="BO71" s="16"/>
      <c r="BP71" s="17"/>
      <c r="BQ71" s="17"/>
      <c r="BR71" s="17"/>
      <c r="BS71" s="17"/>
      <c r="BT71" s="19"/>
      <c r="BU71" s="20"/>
      <c r="BV71" s="20"/>
      <c r="BW71" s="20"/>
      <c r="BX71" s="100"/>
      <c r="BZ71" s="103"/>
      <c r="CA71" s="103"/>
      <c r="CB71" s="103"/>
      <c r="CC71" s="103"/>
      <c r="CD71" s="103"/>
      <c r="CE71" s="12">
        <v>67</v>
      </c>
    </row>
    <row r="72" spans="22:83" x14ac:dyDescent="0.25">
      <c r="V72" s="105"/>
      <c r="W72" s="105"/>
      <c r="X72" s="59"/>
      <c r="Y72" s="59"/>
      <c r="Z72" s="59"/>
      <c r="AA72"/>
      <c r="AB72" s="111"/>
      <c r="AC72" s="111"/>
      <c r="AE72" s="7"/>
      <c r="AF72" s="2"/>
      <c r="AG72" s="24"/>
      <c r="AH72" s="24"/>
      <c r="AI72" s="24"/>
      <c r="AJ72" s="24"/>
      <c r="AK72" s="24"/>
      <c r="AL72" s="24"/>
      <c r="AM72" s="29"/>
      <c r="AN72" s="30"/>
      <c r="AO72" s="29"/>
      <c r="AP72" s="92"/>
      <c r="AR72" s="2"/>
      <c r="AS72" s="131"/>
      <c r="AT72" s="6"/>
      <c r="AU72" s="6"/>
      <c r="AV72" s="6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6"/>
      <c r="BH72" s="54"/>
      <c r="BI72" s="54"/>
      <c r="BJ72" s="17"/>
      <c r="BK72" s="18"/>
      <c r="BL72" s="17"/>
      <c r="BM72" s="18"/>
      <c r="BN72" s="18"/>
      <c r="BO72" s="16"/>
      <c r="BP72" s="17"/>
      <c r="BQ72" s="17"/>
      <c r="BR72" s="17"/>
      <c r="BS72" s="17"/>
      <c r="BT72" s="19"/>
      <c r="BU72" s="20"/>
      <c r="BV72" s="20"/>
      <c r="BW72" s="20"/>
      <c r="BX72" s="100"/>
      <c r="BZ72" s="103"/>
      <c r="CA72" s="103"/>
      <c r="CB72" s="103"/>
      <c r="CC72" s="103"/>
      <c r="CD72" s="103"/>
      <c r="CE72" s="12">
        <v>68</v>
      </c>
    </row>
    <row r="73" spans="22:83" x14ac:dyDescent="0.25">
      <c r="V73" s="105"/>
      <c r="W73" s="105"/>
      <c r="X73" s="59"/>
      <c r="Y73" s="59"/>
      <c r="Z73" s="59"/>
      <c r="AA73"/>
      <c r="AB73" s="111"/>
      <c r="AC73" s="111"/>
      <c r="AE73" s="91"/>
      <c r="AF73" s="4"/>
      <c r="AG73" s="24"/>
      <c r="AH73" s="24"/>
      <c r="AI73" s="24"/>
      <c r="AJ73" s="24"/>
      <c r="AK73" s="24"/>
      <c r="AL73" s="25"/>
      <c r="AM73" s="29"/>
      <c r="AN73" s="30"/>
      <c r="AO73" s="29"/>
      <c r="AP73" s="92"/>
      <c r="AR73" s="2"/>
      <c r="AS73" s="131"/>
      <c r="AT73" s="6"/>
      <c r="AU73" s="58"/>
      <c r="AV73" s="58"/>
      <c r="AW73" s="9"/>
      <c r="AX73" s="16"/>
      <c r="AY73" s="16"/>
      <c r="AZ73" s="16"/>
      <c r="BA73" s="16"/>
      <c r="BB73" s="16"/>
      <c r="BD73" s="17"/>
      <c r="BE73" s="18"/>
      <c r="BF73" s="18"/>
      <c r="BG73" s="53"/>
      <c r="BH73" s="54"/>
      <c r="BI73" s="54"/>
      <c r="BJ73" s="17"/>
      <c r="BK73" s="18"/>
      <c r="BL73" s="17"/>
      <c r="BM73" s="18"/>
      <c r="BN73" s="18"/>
      <c r="BO73" s="16"/>
      <c r="BP73" s="17"/>
      <c r="BQ73" s="17"/>
      <c r="BR73" s="17"/>
      <c r="BS73" s="17"/>
      <c r="BT73" s="19"/>
      <c r="BU73" s="20"/>
      <c r="BV73" s="20"/>
      <c r="BW73" s="20"/>
      <c r="BX73" s="100"/>
      <c r="BZ73" s="103"/>
      <c r="CA73" s="103"/>
      <c r="CB73" s="103"/>
      <c r="CC73" s="103"/>
      <c r="CD73" s="103"/>
      <c r="CE73" s="10">
        <v>69</v>
      </c>
    </row>
    <row r="74" spans="22:83" x14ac:dyDescent="0.25">
      <c r="V74" s="105"/>
      <c r="W74" s="105"/>
      <c r="X74" s="59"/>
      <c r="Y74" s="59"/>
      <c r="Z74" s="59"/>
      <c r="AA74"/>
      <c r="AB74" s="111"/>
      <c r="AC74" s="111"/>
      <c r="AE74" s="7"/>
      <c r="AF74" s="4"/>
      <c r="AG74" s="24"/>
      <c r="AH74" s="24"/>
      <c r="AI74" s="24"/>
      <c r="AJ74" s="24"/>
      <c r="AK74" s="24"/>
      <c r="AL74" s="24"/>
      <c r="AM74" s="29"/>
      <c r="AN74" s="30"/>
      <c r="AO74" s="29"/>
      <c r="AP74" s="92"/>
      <c r="AR74" s="2"/>
      <c r="AS74" s="131"/>
      <c r="AT74" s="16"/>
      <c r="AU74" s="16"/>
      <c r="AV74" s="16"/>
      <c r="AW74" s="9"/>
      <c r="AX74" s="16"/>
      <c r="AY74" s="16"/>
      <c r="AZ74" s="16"/>
      <c r="BA74" s="16"/>
      <c r="BB74" s="16"/>
      <c r="BD74" s="17"/>
      <c r="BE74" s="18"/>
      <c r="BF74" s="18"/>
      <c r="BG74" s="53"/>
      <c r="BH74" s="54"/>
      <c r="BI74" s="54"/>
      <c r="BJ74" s="17"/>
      <c r="BK74" s="18"/>
      <c r="BL74" s="17"/>
      <c r="BM74" s="18"/>
      <c r="BN74" s="18"/>
      <c r="BO74" s="16"/>
      <c r="BP74" s="17"/>
      <c r="BQ74" s="17"/>
      <c r="BR74" s="17"/>
      <c r="BS74" s="17"/>
      <c r="BT74" s="19"/>
      <c r="BU74" s="20"/>
      <c r="BV74" s="20"/>
      <c r="BW74" s="20"/>
      <c r="BX74" s="100"/>
      <c r="BZ74" s="103"/>
      <c r="CA74" s="103"/>
      <c r="CB74" s="103"/>
      <c r="CC74" s="103"/>
      <c r="CD74" s="103"/>
      <c r="CE74" s="12">
        <v>70</v>
      </c>
    </row>
    <row r="75" spans="22:83" x14ac:dyDescent="0.25">
      <c r="V75" s="105"/>
      <c r="W75" s="105"/>
      <c r="X75" s="59"/>
      <c r="Y75" s="59"/>
      <c r="Z75" s="59"/>
      <c r="AA75"/>
      <c r="AB75" s="111"/>
      <c r="AC75" s="111"/>
      <c r="AE75" s="7"/>
      <c r="AF75" s="2"/>
      <c r="AG75" s="24"/>
      <c r="AH75" s="24"/>
      <c r="AI75" s="24"/>
      <c r="AJ75" s="24"/>
      <c r="AK75" s="24"/>
      <c r="AL75" s="24"/>
      <c r="AM75" s="29"/>
      <c r="AN75" s="29"/>
      <c r="AO75" s="29"/>
      <c r="AP75" s="92"/>
      <c r="AR75" s="2"/>
      <c r="AS75" s="131"/>
      <c r="AT75" s="16"/>
      <c r="AU75" s="16"/>
      <c r="AV75" s="16"/>
      <c r="AW75" s="9"/>
      <c r="AX75" s="16"/>
      <c r="AY75" s="16"/>
      <c r="AZ75" s="16"/>
      <c r="BA75" s="16"/>
      <c r="BB75" s="16"/>
      <c r="BD75" s="17"/>
      <c r="BE75" s="18"/>
      <c r="BF75" s="18"/>
      <c r="BG75" s="53"/>
      <c r="BH75" s="54"/>
      <c r="BI75" s="54"/>
      <c r="BJ75" s="17"/>
      <c r="BK75" s="18"/>
      <c r="BL75" s="17"/>
      <c r="BM75" s="18"/>
      <c r="BN75" s="18"/>
      <c r="BO75" s="16"/>
      <c r="BP75" s="17"/>
      <c r="BQ75" s="17"/>
      <c r="BR75" s="17"/>
      <c r="BS75" s="17"/>
      <c r="BT75" s="19"/>
      <c r="BU75" s="20"/>
      <c r="BV75" s="20"/>
      <c r="BW75" s="20"/>
      <c r="BX75" s="100"/>
      <c r="BZ75" s="103"/>
      <c r="CA75" s="103"/>
      <c r="CB75" s="103"/>
      <c r="CC75" s="103"/>
      <c r="CD75" s="103"/>
      <c r="CE75" s="12">
        <v>71</v>
      </c>
    </row>
    <row r="76" spans="22:83" x14ac:dyDescent="0.25">
      <c r="V76" s="105"/>
      <c r="W76" s="105"/>
      <c r="X76" s="105"/>
      <c r="Y76" s="105"/>
      <c r="Z76" s="105"/>
      <c r="AA76"/>
      <c r="AB76" s="111"/>
      <c r="AC76" s="111"/>
      <c r="AE76" s="7"/>
      <c r="AF76" s="2"/>
      <c r="AG76" s="24"/>
      <c r="AH76" s="24"/>
      <c r="AI76" s="24"/>
      <c r="AJ76" s="24"/>
      <c r="AK76" s="24"/>
      <c r="AL76" s="24"/>
      <c r="AM76" s="29"/>
      <c r="AN76" s="29"/>
      <c r="AO76" s="29"/>
      <c r="AP76" s="92"/>
      <c r="AR76" s="2"/>
      <c r="AS76" s="131"/>
      <c r="AT76" s="16"/>
      <c r="AU76" s="16"/>
      <c r="AV76" s="16"/>
      <c r="AW76" s="9"/>
      <c r="AX76" s="16"/>
      <c r="AY76" s="16"/>
      <c r="AZ76" s="16"/>
      <c r="BA76" s="16"/>
      <c r="BB76" s="16"/>
      <c r="BD76" s="17"/>
      <c r="BE76" s="18"/>
      <c r="BF76" s="18"/>
      <c r="BG76" s="53"/>
      <c r="BH76" s="54"/>
      <c r="BI76" s="54"/>
      <c r="BJ76" s="17"/>
      <c r="BK76" s="18"/>
      <c r="BL76" s="17"/>
      <c r="BM76" s="18"/>
      <c r="BN76" s="18"/>
      <c r="BO76" s="16"/>
      <c r="BP76" s="17"/>
      <c r="BQ76" s="17"/>
      <c r="BR76" s="17"/>
      <c r="BS76" s="17"/>
      <c r="BT76" s="19"/>
      <c r="BU76" s="20"/>
      <c r="BV76" s="20"/>
      <c r="BW76" s="20"/>
      <c r="BX76" s="100"/>
      <c r="BZ76" s="103"/>
      <c r="CA76" s="103"/>
      <c r="CB76" s="103"/>
      <c r="CC76" s="103"/>
      <c r="CD76" s="103"/>
      <c r="CE76" s="10">
        <v>72</v>
      </c>
    </row>
    <row r="77" spans="22:83" x14ac:dyDescent="0.25">
      <c r="X77" s="91"/>
      <c r="Y77" s="91"/>
      <c r="Z77" s="91"/>
      <c r="AA77"/>
      <c r="AB77" s="111"/>
      <c r="AC77" s="111"/>
      <c r="AD77" s="91"/>
      <c r="AE77" s="7"/>
      <c r="AR77" s="2"/>
      <c r="AS77" s="131"/>
      <c r="AT77" s="16"/>
      <c r="AU77" s="16"/>
      <c r="AV77" s="16"/>
      <c r="AW77" s="9"/>
      <c r="AX77" s="16"/>
      <c r="AY77" s="16"/>
      <c r="AZ77" s="16"/>
      <c r="BA77" s="16"/>
      <c r="BB77" s="16"/>
      <c r="BD77" s="17"/>
      <c r="BE77" s="18"/>
      <c r="BF77" s="18"/>
      <c r="BG77" s="53"/>
      <c r="BH77" s="54"/>
      <c r="BI77" s="54"/>
      <c r="BJ77" s="17"/>
      <c r="BK77" s="18"/>
      <c r="BL77" s="17"/>
      <c r="BM77" s="18"/>
      <c r="BN77" s="18"/>
      <c r="BO77" s="16"/>
      <c r="BP77" s="17"/>
      <c r="BQ77" s="17"/>
      <c r="BR77" s="17"/>
      <c r="BS77" s="17"/>
      <c r="BT77" s="19"/>
      <c r="BU77" s="20"/>
      <c r="BV77" s="20"/>
      <c r="BW77" s="20"/>
      <c r="BX77" s="100"/>
      <c r="BZ77" s="103"/>
      <c r="CA77" s="103"/>
      <c r="CB77" s="103"/>
      <c r="CC77" s="103"/>
      <c r="CD77" s="103"/>
      <c r="CE77" s="12">
        <v>73</v>
      </c>
    </row>
    <row r="78" spans="22:83" x14ac:dyDescent="0.25">
      <c r="X78" s="91"/>
      <c r="Y78" s="91"/>
      <c r="Z78" s="91"/>
      <c r="AA78"/>
      <c r="AB78" s="111"/>
      <c r="AC78" s="111"/>
      <c r="AD78" s="91"/>
      <c r="AE78" s="7"/>
      <c r="AF78" s="31"/>
      <c r="AG78" s="24"/>
      <c r="AH78" s="24"/>
      <c r="AI78" s="24"/>
      <c r="AJ78" s="24"/>
      <c r="AK78" s="24"/>
      <c r="AL78" s="24"/>
      <c r="AM78" s="32"/>
      <c r="AN78" s="28"/>
      <c r="AO78" s="32"/>
      <c r="AR78" s="2"/>
      <c r="AS78" s="131"/>
      <c r="AT78" s="16"/>
      <c r="AU78" s="16"/>
      <c r="AV78" s="16"/>
      <c r="AW78" s="9"/>
      <c r="AX78" s="16"/>
      <c r="AY78" s="16"/>
      <c r="AZ78" s="16"/>
      <c r="BA78" s="16"/>
      <c r="BB78" s="16"/>
      <c r="BD78" s="17"/>
      <c r="BE78" s="18"/>
      <c r="BF78" s="18"/>
      <c r="BG78" s="53"/>
      <c r="BH78" s="54"/>
      <c r="BI78" s="54"/>
      <c r="BJ78" s="17"/>
      <c r="BK78" s="18"/>
      <c r="BL78" s="17"/>
      <c r="BM78" s="18"/>
      <c r="BN78" s="18"/>
      <c r="BO78" s="16"/>
      <c r="BP78" s="17"/>
      <c r="BQ78" s="17"/>
      <c r="BR78" s="17"/>
      <c r="BS78" s="17"/>
      <c r="BT78" s="19"/>
      <c r="BU78" s="20"/>
      <c r="BV78" s="20"/>
      <c r="BW78" s="20"/>
      <c r="BX78" s="100"/>
      <c r="BZ78" s="103"/>
      <c r="CA78" s="103"/>
      <c r="CB78" s="103"/>
      <c r="CC78" s="103"/>
      <c r="CD78" s="103"/>
      <c r="CE78" s="12">
        <v>74</v>
      </c>
    </row>
    <row r="79" spans="22:83" x14ac:dyDescent="0.25">
      <c r="X79" s="91"/>
      <c r="Y79" s="91"/>
      <c r="Z79" s="91"/>
      <c r="AA79"/>
      <c r="AB79" s="111"/>
      <c r="AC79" s="111"/>
      <c r="AD79" s="91"/>
      <c r="AE79" s="7"/>
      <c r="AG79" s="24"/>
      <c r="AH79" s="24"/>
      <c r="AI79" s="24"/>
      <c r="AJ79" s="24"/>
      <c r="AK79" s="24"/>
      <c r="AL79" s="24"/>
      <c r="AM79" s="32"/>
      <c r="AN79" s="28"/>
      <c r="AO79" s="32"/>
      <c r="AR79" s="2"/>
      <c r="AS79" s="131"/>
      <c r="AT79" s="16"/>
      <c r="AU79" s="16"/>
      <c r="AV79" s="16"/>
      <c r="AW79" s="9"/>
      <c r="AX79" s="16"/>
      <c r="AY79" s="16"/>
      <c r="AZ79" s="16"/>
      <c r="BA79" s="16"/>
      <c r="BB79" s="16"/>
      <c r="BD79" s="17"/>
      <c r="BE79" s="18"/>
      <c r="BF79" s="18"/>
      <c r="BG79" s="17"/>
      <c r="BH79" s="18"/>
      <c r="BI79" s="18"/>
      <c r="BJ79" s="17"/>
      <c r="BK79" s="18"/>
      <c r="BL79" s="17"/>
      <c r="BM79" s="18"/>
      <c r="BN79" s="18"/>
      <c r="BO79" s="16"/>
      <c r="BP79" s="17"/>
      <c r="BQ79" s="17"/>
      <c r="BR79" s="17"/>
      <c r="BS79" s="17"/>
      <c r="BT79" s="19"/>
      <c r="BU79" s="20"/>
      <c r="BV79" s="20"/>
      <c r="BW79" s="20"/>
      <c r="BX79" s="100"/>
      <c r="BZ79" s="103"/>
      <c r="CA79" s="103"/>
      <c r="CB79" s="103"/>
      <c r="CC79" s="103"/>
      <c r="CD79" s="103"/>
      <c r="CE79" s="10">
        <v>75</v>
      </c>
    </row>
    <row r="80" spans="22:83" x14ac:dyDescent="0.25">
      <c r="X80" s="91"/>
      <c r="Y80" s="91"/>
      <c r="Z80" s="91"/>
      <c r="AA80"/>
      <c r="AB80" s="111"/>
      <c r="AC80" s="111"/>
      <c r="AD80" s="91"/>
      <c r="AE80" s="7"/>
      <c r="AR80" s="2"/>
      <c r="AS80" s="131"/>
      <c r="AT80" s="16"/>
      <c r="AU80" s="16"/>
      <c r="AV80" s="16"/>
      <c r="AW80" s="9"/>
      <c r="AX80" s="16"/>
      <c r="AY80" s="16"/>
      <c r="AZ80" s="16"/>
      <c r="BA80" s="16"/>
      <c r="BB80" s="16"/>
      <c r="BD80" s="17"/>
      <c r="BE80" s="18"/>
      <c r="BF80" s="18"/>
      <c r="BG80" s="17"/>
      <c r="BH80" s="18"/>
      <c r="BI80" s="18"/>
      <c r="BJ80" s="17"/>
      <c r="BK80" s="18"/>
      <c r="BL80" s="17"/>
      <c r="BM80" s="18"/>
      <c r="BN80" s="18"/>
      <c r="BO80" s="16"/>
      <c r="BP80" s="17"/>
      <c r="BQ80" s="17"/>
      <c r="BR80" s="17"/>
      <c r="BS80" s="17"/>
      <c r="BT80" s="19"/>
      <c r="BU80" s="20"/>
      <c r="BV80" s="20"/>
      <c r="BW80" s="20"/>
      <c r="BX80" s="100"/>
      <c r="BZ80" s="103"/>
      <c r="CA80" s="103"/>
      <c r="CB80" s="103"/>
      <c r="CC80" s="103"/>
      <c r="CD80" s="103"/>
      <c r="CE80" s="12">
        <v>76</v>
      </c>
    </row>
    <row r="81" spans="22:83" x14ac:dyDescent="0.25">
      <c r="X81" s="91"/>
      <c r="Y81" s="91"/>
      <c r="Z81" s="91"/>
      <c r="AA81" s="60"/>
      <c r="AB81" s="91"/>
      <c r="AC81" s="8"/>
      <c r="AD81" s="91"/>
      <c r="AE81" s="7"/>
      <c r="AG81" s="24"/>
      <c r="AH81" s="24"/>
      <c r="AI81" s="24"/>
      <c r="AJ81" s="24"/>
      <c r="AK81" s="24"/>
      <c r="AL81" s="24"/>
      <c r="AM81" s="32"/>
      <c r="AN81" s="28"/>
      <c r="AO81" s="32"/>
      <c r="AR81" s="2"/>
      <c r="AS81" s="131"/>
      <c r="AT81" s="16"/>
      <c r="AU81" s="16"/>
      <c r="AV81" s="16"/>
      <c r="AW81" s="9"/>
      <c r="AX81" s="16"/>
      <c r="AY81" s="16"/>
      <c r="AZ81" s="16"/>
      <c r="BA81" s="16"/>
      <c r="BB81" s="16"/>
      <c r="BD81" s="17"/>
      <c r="BE81" s="18"/>
      <c r="BF81" s="18"/>
      <c r="BG81" s="17"/>
      <c r="BH81" s="18"/>
      <c r="BI81" s="18"/>
      <c r="BJ81" s="17"/>
      <c r="BK81" s="18"/>
      <c r="BL81" s="17"/>
      <c r="BM81" s="18"/>
      <c r="BN81" s="18"/>
      <c r="BO81" s="16"/>
      <c r="BP81" s="17"/>
      <c r="BQ81" s="17"/>
      <c r="BR81" s="17"/>
      <c r="BS81" s="17"/>
      <c r="BT81" s="19"/>
      <c r="BU81" s="20"/>
      <c r="BV81" s="20"/>
      <c r="BW81" s="20"/>
      <c r="BX81" s="100"/>
      <c r="BZ81" s="103"/>
      <c r="CA81" s="103"/>
      <c r="CB81" s="103"/>
      <c r="CC81" s="103"/>
      <c r="CD81" s="103"/>
      <c r="CE81" s="12">
        <v>77</v>
      </c>
    </row>
    <row r="82" spans="22:83" x14ac:dyDescent="0.25">
      <c r="X82" s="91"/>
      <c r="Y82" s="91"/>
      <c r="Z82" s="91"/>
      <c r="AA82" s="60"/>
      <c r="AB82" s="91"/>
      <c r="AC82" s="8"/>
      <c r="AD82" s="91"/>
      <c r="AE82" s="91"/>
      <c r="AG82" s="24"/>
      <c r="AH82" s="24"/>
      <c r="AI82" s="24"/>
      <c r="AJ82" s="24"/>
      <c r="AK82" s="24"/>
      <c r="AL82" s="24"/>
      <c r="AM82" s="32"/>
      <c r="AN82" s="28"/>
      <c r="AO82" s="32"/>
      <c r="AR82" s="2"/>
      <c r="AS82" s="131"/>
      <c r="AT82" s="16"/>
      <c r="AU82" s="16"/>
      <c r="AV82" s="16"/>
      <c r="AW82" s="9"/>
      <c r="AX82" s="16"/>
      <c r="AY82" s="16"/>
      <c r="AZ82" s="16"/>
      <c r="BA82" s="16"/>
      <c r="BB82" s="16"/>
      <c r="BD82" s="17"/>
      <c r="BE82" s="18"/>
      <c r="BF82" s="18"/>
      <c r="BG82" s="17"/>
      <c r="BH82" s="18"/>
      <c r="BI82" s="18"/>
      <c r="BJ82" s="17"/>
      <c r="BK82" s="18"/>
      <c r="BL82" s="17"/>
      <c r="BM82" s="18"/>
      <c r="BN82" s="18"/>
      <c r="BO82" s="16"/>
      <c r="BP82" s="17"/>
      <c r="BQ82" s="17"/>
      <c r="BR82" s="17"/>
      <c r="BS82" s="17"/>
      <c r="BT82" s="19"/>
      <c r="BU82" s="20"/>
      <c r="BV82" s="20"/>
      <c r="BW82" s="20"/>
      <c r="BX82" s="100"/>
      <c r="BZ82" s="103"/>
      <c r="CA82" s="103"/>
      <c r="CB82" s="103"/>
      <c r="CC82" s="103"/>
      <c r="CD82" s="103"/>
      <c r="CE82" s="10">
        <v>78</v>
      </c>
    </row>
    <row r="83" spans="22:83" x14ac:dyDescent="0.25">
      <c r="X83" s="91"/>
      <c r="Y83" s="91"/>
      <c r="Z83" s="91"/>
      <c r="AA83" s="60"/>
      <c r="AB83" s="91"/>
      <c r="AC83" s="8"/>
      <c r="AD83" s="91"/>
      <c r="AE83" s="91"/>
      <c r="AR83" s="2"/>
      <c r="AS83" s="131"/>
      <c r="AT83" s="16"/>
      <c r="AU83" s="16"/>
      <c r="AV83" s="16"/>
      <c r="AW83" s="9"/>
      <c r="AX83" s="16"/>
      <c r="AY83" s="16"/>
      <c r="AZ83" s="16"/>
      <c r="BA83" s="16"/>
      <c r="BB83" s="16"/>
      <c r="BD83" s="17"/>
      <c r="BE83" s="18"/>
      <c r="BF83" s="18"/>
      <c r="BG83" s="17"/>
      <c r="BH83" s="18"/>
      <c r="BI83" s="18"/>
      <c r="BJ83" s="17"/>
      <c r="BK83" s="18"/>
      <c r="BL83" s="17"/>
      <c r="BM83" s="18"/>
      <c r="BN83" s="18"/>
      <c r="BO83" s="16"/>
      <c r="BP83" s="17"/>
      <c r="BQ83" s="17"/>
      <c r="BR83" s="17"/>
      <c r="BS83" s="17"/>
      <c r="BT83" s="19"/>
      <c r="BU83" s="20"/>
      <c r="BV83" s="20"/>
      <c r="BW83" s="20"/>
      <c r="BX83" s="100"/>
      <c r="BZ83" s="103"/>
      <c r="CA83" s="103"/>
      <c r="CB83" s="103"/>
      <c r="CC83" s="103"/>
      <c r="CD83" s="103"/>
      <c r="CE83" s="12">
        <v>79</v>
      </c>
    </row>
    <row r="84" spans="22:83" x14ac:dyDescent="0.25">
      <c r="X84" s="91"/>
      <c r="Y84" s="91"/>
      <c r="Z84" s="91"/>
      <c r="AA84" s="60"/>
      <c r="AB84" s="91"/>
      <c r="AC84" s="8"/>
      <c r="AD84" s="91"/>
      <c r="AE84" s="91"/>
      <c r="AG84" s="91"/>
      <c r="AH84" s="91"/>
      <c r="AI84" s="91"/>
      <c r="AJ84" s="91"/>
      <c r="AK84" s="91"/>
      <c r="AL84" s="91"/>
      <c r="AR84" s="69"/>
      <c r="AS84" s="131"/>
      <c r="AT84" s="16"/>
      <c r="AU84" s="16"/>
      <c r="AV84" s="16"/>
      <c r="AW84" s="9"/>
      <c r="AX84" s="16"/>
      <c r="AY84" s="16"/>
      <c r="AZ84" s="16"/>
      <c r="BA84" s="16"/>
      <c r="BB84" s="16"/>
      <c r="BD84" s="17"/>
      <c r="BE84" s="18"/>
      <c r="BF84" s="18"/>
      <c r="BG84" s="17"/>
      <c r="BH84" s="18"/>
      <c r="BI84" s="18"/>
      <c r="BJ84" s="17"/>
      <c r="BK84" s="18"/>
      <c r="BL84" s="17"/>
      <c r="BM84" s="18"/>
      <c r="BN84" s="18"/>
      <c r="BO84" s="16"/>
      <c r="BP84" s="17"/>
      <c r="BQ84" s="17"/>
      <c r="BR84" s="17"/>
      <c r="BS84" s="17"/>
      <c r="BT84" s="19"/>
      <c r="BU84" s="20"/>
      <c r="BV84" s="20"/>
      <c r="BW84" s="20"/>
      <c r="BX84" s="100"/>
      <c r="BZ84" s="103"/>
      <c r="CA84" s="103"/>
      <c r="CB84" s="103"/>
      <c r="CC84" s="103"/>
      <c r="CD84" s="103"/>
      <c r="CE84" s="12">
        <v>80</v>
      </c>
    </row>
    <row r="85" spans="22:83" x14ac:dyDescent="0.25">
      <c r="V85" s="91"/>
      <c r="W85" s="91"/>
      <c r="X85" s="91"/>
      <c r="Y85" s="91"/>
      <c r="Z85" s="91"/>
      <c r="AA85" s="60"/>
      <c r="AB85" s="91"/>
      <c r="AC85" s="8"/>
      <c r="AD85" s="91"/>
      <c r="AE85" s="91"/>
      <c r="AF85" s="3"/>
      <c r="AG85" s="91"/>
      <c r="AH85" s="91"/>
      <c r="AI85" s="91"/>
      <c r="AJ85" s="91"/>
      <c r="AK85" s="91"/>
      <c r="AL85" s="91"/>
      <c r="AR85" s="69"/>
      <c r="AS85" s="131"/>
      <c r="AT85" s="16"/>
      <c r="AU85" s="16"/>
      <c r="AV85" s="16"/>
      <c r="AW85" s="9"/>
      <c r="AX85" s="16"/>
      <c r="AY85" s="16"/>
      <c r="AZ85" s="16"/>
      <c r="BA85" s="16"/>
      <c r="BB85" s="16"/>
      <c r="BD85" s="17"/>
      <c r="BE85" s="18"/>
      <c r="BF85" s="18"/>
      <c r="BG85" s="17"/>
      <c r="BH85" s="18"/>
      <c r="BI85" s="18"/>
      <c r="BJ85" s="17"/>
      <c r="BK85" s="18"/>
      <c r="BL85" s="17"/>
      <c r="BM85" s="18"/>
      <c r="BN85" s="18"/>
      <c r="BO85" s="16"/>
      <c r="BP85" s="17"/>
      <c r="BQ85" s="17"/>
      <c r="BR85" s="17"/>
      <c r="BS85" s="17"/>
      <c r="BT85" s="19"/>
      <c r="BU85" s="20"/>
      <c r="BV85" s="20"/>
      <c r="BW85" s="20"/>
      <c r="BX85" s="100"/>
      <c r="BZ85" s="103"/>
      <c r="CA85" s="103"/>
      <c r="CB85" s="103"/>
      <c r="CC85" s="103"/>
      <c r="CD85" s="103"/>
      <c r="CE85" s="10">
        <v>81</v>
      </c>
    </row>
    <row r="86" spans="22:83" x14ac:dyDescent="0.25">
      <c r="V86" s="91"/>
      <c r="W86" s="91"/>
      <c r="X86" s="91"/>
      <c r="Y86" s="91"/>
      <c r="Z86" s="91"/>
      <c r="AA86" s="60"/>
      <c r="AB86" s="91"/>
      <c r="AC86" s="49"/>
      <c r="AD86" s="91"/>
      <c r="AE86" s="91"/>
      <c r="AF86" s="3"/>
      <c r="AG86" s="91"/>
      <c r="AH86" s="91"/>
      <c r="AI86" s="91"/>
      <c r="AJ86" s="91"/>
      <c r="AK86" s="91"/>
      <c r="AL86" s="91"/>
      <c r="AR86" s="9"/>
      <c r="AS86" s="131"/>
      <c r="AT86" s="16"/>
      <c r="AU86" s="16"/>
      <c r="AV86" s="16"/>
      <c r="AW86" s="9"/>
      <c r="AX86" s="16"/>
      <c r="AY86" s="16"/>
      <c r="AZ86" s="16"/>
      <c r="BA86" s="16"/>
      <c r="BB86" s="16"/>
      <c r="BD86" s="17"/>
      <c r="BE86" s="18"/>
      <c r="BF86" s="18"/>
      <c r="BG86" s="17"/>
      <c r="BH86" s="18"/>
      <c r="BI86" s="18"/>
      <c r="BJ86" s="17"/>
      <c r="BK86" s="18"/>
      <c r="BL86" s="17"/>
      <c r="BM86" s="18"/>
      <c r="BN86" s="18"/>
      <c r="BO86" s="16"/>
      <c r="BP86" s="17"/>
      <c r="BQ86" s="17"/>
      <c r="BR86" s="17"/>
      <c r="BS86" s="17"/>
      <c r="BT86" s="19"/>
      <c r="BU86" s="21"/>
      <c r="BV86" s="20"/>
      <c r="BW86" s="20"/>
      <c r="BX86" s="100"/>
      <c r="BZ86" s="103"/>
      <c r="CA86" s="103"/>
      <c r="CB86" s="103"/>
      <c r="CC86" s="103"/>
      <c r="CD86" s="103"/>
      <c r="CE86" s="12">
        <v>82</v>
      </c>
    </row>
    <row r="87" spans="22:83" x14ac:dyDescent="0.25">
      <c r="V87" s="91"/>
      <c r="W87" s="91"/>
      <c r="X87" s="91"/>
      <c r="Y87" s="91"/>
      <c r="Z87" s="91"/>
      <c r="AA87" s="60"/>
      <c r="AB87" s="91"/>
      <c r="AC87" s="49"/>
      <c r="AD87" s="91"/>
      <c r="AE87" s="91"/>
      <c r="AF87" s="3"/>
      <c r="AG87" s="91"/>
      <c r="AH87" s="91"/>
      <c r="AI87" s="91"/>
      <c r="AJ87" s="91"/>
      <c r="AK87" s="91"/>
      <c r="AL87" s="91"/>
      <c r="AR87" s="9"/>
      <c r="AS87" s="16"/>
      <c r="AT87" s="16"/>
      <c r="AU87" s="16"/>
      <c r="AV87" s="16"/>
      <c r="AW87" s="9"/>
      <c r="AX87" s="16"/>
      <c r="AY87" s="16"/>
      <c r="AZ87" s="16"/>
      <c r="BA87" s="16"/>
      <c r="BB87" s="16"/>
      <c r="BD87" s="17"/>
      <c r="BE87" s="18"/>
      <c r="BF87" s="18"/>
      <c r="BG87" s="17"/>
      <c r="BH87" s="18"/>
      <c r="BI87" s="18"/>
      <c r="BJ87" s="17"/>
      <c r="BK87" s="18"/>
      <c r="BL87" s="17"/>
      <c r="BM87" s="18"/>
      <c r="BN87" s="18"/>
      <c r="BO87" s="16"/>
      <c r="BP87" s="17"/>
      <c r="BQ87" s="17"/>
      <c r="BR87" s="17"/>
      <c r="BS87" s="17"/>
      <c r="BT87" s="19"/>
      <c r="BU87" s="21"/>
      <c r="BV87" s="20"/>
      <c r="BW87" s="20"/>
      <c r="BX87" s="100"/>
      <c r="BZ87" s="103"/>
      <c r="CA87" s="103"/>
      <c r="CB87" s="103"/>
      <c r="CC87" s="103"/>
      <c r="CD87" s="103"/>
      <c r="CE87" s="12">
        <v>83</v>
      </c>
    </row>
    <row r="88" spans="22:83" x14ac:dyDescent="0.25">
      <c r="V88" s="11"/>
      <c r="W88" s="9"/>
      <c r="X88" s="9"/>
      <c r="Y88" s="9"/>
      <c r="Z88" s="9"/>
      <c r="AA88" s="9"/>
      <c r="AB88" s="132"/>
      <c r="AC88" s="7"/>
      <c r="AD88" s="7"/>
      <c r="AE88" s="132"/>
      <c r="AF88" s="3"/>
      <c r="AG88" s="22"/>
      <c r="AH88" s="91"/>
      <c r="AI88" s="91"/>
      <c r="AJ88" s="91"/>
      <c r="AK88" s="91"/>
      <c r="AL88" s="91"/>
      <c r="AR88" s="9"/>
      <c r="AS88" s="16"/>
      <c r="AT88" s="16"/>
      <c r="AU88" s="16"/>
      <c r="AV88" s="16"/>
      <c r="AW88" s="9"/>
      <c r="AX88" s="16"/>
      <c r="AY88" s="16"/>
      <c r="AZ88" s="16"/>
      <c r="BA88" s="16"/>
      <c r="BB88" s="16"/>
      <c r="BD88" s="17"/>
      <c r="BE88" s="18"/>
      <c r="BF88" s="18"/>
      <c r="BG88" s="17"/>
      <c r="BH88" s="18"/>
      <c r="BI88" s="18"/>
      <c r="BJ88" s="17"/>
      <c r="BK88" s="18"/>
      <c r="BL88" s="17"/>
      <c r="BM88" s="18"/>
      <c r="BN88" s="18"/>
      <c r="BO88" s="16"/>
      <c r="BP88" s="17"/>
      <c r="BQ88" s="17"/>
      <c r="BR88" s="17"/>
      <c r="BS88" s="17"/>
      <c r="BT88" s="19"/>
      <c r="BU88" s="21"/>
      <c r="BV88" s="20"/>
      <c r="BW88" s="20"/>
      <c r="BX88" s="100"/>
      <c r="BZ88" s="103"/>
      <c r="CA88" s="103"/>
      <c r="CB88" s="103"/>
      <c r="CC88" s="103"/>
      <c r="CD88" s="103"/>
      <c r="CE88" s="10">
        <v>84</v>
      </c>
    </row>
    <row r="89" spans="22:83" x14ac:dyDescent="0.25"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91"/>
      <c r="AH89" s="9"/>
      <c r="AI89" s="91"/>
      <c r="AJ89" s="91"/>
      <c r="AK89" s="91"/>
      <c r="AL89" s="91"/>
      <c r="AR89" s="9"/>
      <c r="AS89" s="16"/>
      <c r="AT89" s="16"/>
      <c r="AU89" s="16"/>
      <c r="AV89" s="16"/>
      <c r="AW89" s="9"/>
      <c r="AX89" s="16"/>
      <c r="AY89" s="16"/>
      <c r="AZ89" s="16"/>
      <c r="BA89" s="16"/>
      <c r="BB89" s="16"/>
      <c r="BD89" s="17"/>
      <c r="BE89" s="18"/>
      <c r="BF89" s="18"/>
      <c r="BG89" s="17"/>
      <c r="BH89" s="18"/>
      <c r="BI89" s="18"/>
      <c r="BJ89" s="17"/>
      <c r="BK89" s="18"/>
      <c r="BL89" s="17"/>
      <c r="BM89" s="18"/>
      <c r="BN89" s="18"/>
      <c r="BO89" s="16"/>
      <c r="BP89" s="17"/>
      <c r="BQ89" s="17"/>
      <c r="BR89" s="17"/>
      <c r="BS89" s="17"/>
      <c r="BT89" s="19"/>
      <c r="BU89" s="21"/>
      <c r="BV89" s="20"/>
      <c r="BW89" s="20"/>
      <c r="BX89" s="100"/>
      <c r="BZ89" s="103"/>
      <c r="CA89" s="103"/>
      <c r="CB89" s="103"/>
      <c r="CC89" s="103"/>
      <c r="CD89" s="103"/>
      <c r="CE89" s="12">
        <v>85</v>
      </c>
    </row>
    <row r="90" spans="22:83" x14ac:dyDescent="0.25">
      <c r="V90" s="11"/>
      <c r="W90" s="9"/>
      <c r="X90" s="9"/>
      <c r="Y90" s="9"/>
      <c r="Z90" s="9"/>
      <c r="AA90" s="9"/>
      <c r="AB90" s="7"/>
      <c r="AC90" s="13"/>
      <c r="AD90" s="13"/>
      <c r="AE90" s="132"/>
      <c r="AF90" s="3"/>
      <c r="AG90" s="91"/>
      <c r="AH90" s="91"/>
      <c r="AI90" s="91"/>
      <c r="AJ90" s="91"/>
      <c r="AK90" s="91"/>
      <c r="AL90" s="91"/>
      <c r="AR90" s="9"/>
      <c r="AS90" s="16"/>
      <c r="AT90" s="16"/>
      <c r="AU90" s="16"/>
      <c r="AV90" s="16"/>
      <c r="AW90" s="9"/>
      <c r="AX90" s="16"/>
      <c r="AY90" s="16"/>
      <c r="AZ90" s="16"/>
      <c r="BA90" s="16"/>
      <c r="BB90" s="16"/>
      <c r="BD90" s="17"/>
      <c r="BE90" s="18"/>
      <c r="BF90" s="18"/>
      <c r="BG90" s="17"/>
      <c r="BH90" s="18"/>
      <c r="BI90" s="18"/>
      <c r="BJ90" s="17"/>
      <c r="BK90" s="18"/>
      <c r="BL90" s="17"/>
      <c r="BM90" s="18"/>
      <c r="BN90" s="18"/>
      <c r="BO90" s="16"/>
      <c r="BP90" s="17"/>
      <c r="BQ90" s="17"/>
      <c r="BR90" s="17"/>
      <c r="BS90" s="17"/>
      <c r="BT90" s="19"/>
      <c r="BU90" s="21"/>
      <c r="BV90" s="20"/>
      <c r="BW90" s="20"/>
      <c r="BX90" s="100"/>
      <c r="BZ90" s="103"/>
      <c r="CA90" s="103"/>
      <c r="CB90" s="103"/>
      <c r="CC90" s="103"/>
      <c r="CD90" s="103"/>
      <c r="CE90" s="12">
        <v>86</v>
      </c>
    </row>
    <row r="91" spans="22:83" x14ac:dyDescent="0.25">
      <c r="V91" s="11"/>
      <c r="W91" s="9"/>
      <c r="X91" s="9"/>
      <c r="Y91" s="9"/>
      <c r="Z91" s="9"/>
      <c r="AA91" s="9"/>
      <c r="AB91" s="7"/>
      <c r="AC91" s="14"/>
      <c r="AD91" s="14"/>
      <c r="AE91" s="132"/>
      <c r="AF91" s="3"/>
      <c r="AG91" s="91"/>
      <c r="AH91" s="91"/>
      <c r="AI91" s="91"/>
      <c r="AJ91" s="91"/>
      <c r="AK91" s="91"/>
      <c r="AL91" s="91"/>
      <c r="AR91" s="9"/>
      <c r="AS91" s="16"/>
      <c r="AT91" s="16"/>
      <c r="AU91" s="16"/>
      <c r="AV91" s="16"/>
      <c r="AW91" s="9"/>
      <c r="AX91" s="16"/>
      <c r="AY91" s="16"/>
      <c r="AZ91" s="16"/>
      <c r="BA91" s="16"/>
      <c r="BB91" s="16"/>
      <c r="BD91" s="17"/>
      <c r="BE91" s="18"/>
      <c r="BF91" s="18"/>
      <c r="BG91" s="17"/>
      <c r="BH91" s="18"/>
      <c r="BI91" s="18"/>
      <c r="BJ91" s="17"/>
      <c r="BK91" s="18"/>
      <c r="BL91" s="17"/>
      <c r="BM91" s="18"/>
      <c r="BN91" s="18"/>
      <c r="BO91" s="16"/>
      <c r="BP91" s="17"/>
      <c r="BQ91" s="17"/>
      <c r="BR91" s="17"/>
      <c r="BS91" s="17"/>
      <c r="BT91" s="19"/>
      <c r="BU91" s="21"/>
      <c r="BV91" s="20"/>
      <c r="BW91" s="20"/>
      <c r="BX91" s="100"/>
      <c r="BZ91" s="103"/>
      <c r="CA91" s="103"/>
      <c r="CB91" s="103"/>
      <c r="CC91" s="103"/>
      <c r="CD91" s="103"/>
      <c r="CE91" s="10">
        <v>87</v>
      </c>
    </row>
    <row r="92" spans="22:83" x14ac:dyDescent="0.25">
      <c r="V92" s="2"/>
      <c r="W92" s="134"/>
      <c r="X92" s="134"/>
      <c r="Y92" s="134"/>
      <c r="Z92" s="134"/>
      <c r="AA92" s="134"/>
      <c r="AB92" s="134"/>
      <c r="AC92" s="132"/>
      <c r="AD92" s="135"/>
      <c r="AE92" s="135"/>
      <c r="AF92" s="3"/>
      <c r="AR92" s="9"/>
      <c r="AS92" s="16"/>
      <c r="AT92" s="16"/>
      <c r="AU92" s="16"/>
      <c r="AV92" s="16"/>
      <c r="AW92" s="9"/>
      <c r="AX92" s="16"/>
      <c r="AY92" s="16"/>
      <c r="AZ92" s="16"/>
      <c r="BA92" s="16"/>
      <c r="BB92" s="16"/>
      <c r="BD92" s="17"/>
      <c r="BE92" s="18"/>
      <c r="BF92" s="18"/>
      <c r="BG92" s="17"/>
      <c r="BH92" s="18"/>
      <c r="BI92" s="18"/>
      <c r="BJ92" s="17"/>
      <c r="BK92" s="18"/>
      <c r="BL92" s="17"/>
      <c r="BM92" s="18"/>
      <c r="BN92" s="18"/>
      <c r="BO92" s="16"/>
      <c r="BP92" s="17"/>
      <c r="BQ92" s="17"/>
      <c r="BR92" s="17"/>
      <c r="BS92" s="17"/>
      <c r="BT92" s="19"/>
      <c r="BU92" s="21"/>
      <c r="BV92" s="20"/>
      <c r="BW92" s="20"/>
      <c r="BX92" s="100"/>
      <c r="BZ92" s="103"/>
      <c r="CA92" s="103"/>
      <c r="CB92" s="103"/>
      <c r="CC92" s="103"/>
      <c r="CD92" s="103"/>
      <c r="CE92" s="12">
        <v>88</v>
      </c>
    </row>
    <row r="93" spans="22:83" x14ac:dyDescent="0.25">
      <c r="V93" s="2"/>
      <c r="W93" s="134"/>
      <c r="X93" s="7"/>
      <c r="Y93" s="7"/>
      <c r="Z93" s="7"/>
      <c r="AA93" s="7"/>
      <c r="AB93" s="8"/>
      <c r="AC93" s="132"/>
      <c r="AD93" s="7"/>
      <c r="AE93" s="136"/>
      <c r="AF93" s="3"/>
      <c r="AR93" s="9"/>
      <c r="AS93" s="16"/>
      <c r="AT93" s="16"/>
      <c r="AU93" s="16"/>
      <c r="AV93" s="16"/>
      <c r="AW93" s="9"/>
      <c r="AX93" s="16"/>
      <c r="AY93" s="16"/>
      <c r="AZ93" s="16"/>
      <c r="BA93" s="16"/>
      <c r="BB93" s="16"/>
      <c r="BD93" s="17"/>
      <c r="BE93" s="18"/>
      <c r="BF93" s="18"/>
      <c r="BG93" s="17"/>
      <c r="BH93" s="18"/>
      <c r="BI93" s="18"/>
      <c r="BJ93" s="17"/>
      <c r="BK93" s="18"/>
      <c r="BL93" s="17"/>
      <c r="BM93" s="18"/>
      <c r="BN93" s="18"/>
      <c r="BO93" s="16"/>
      <c r="BP93" s="17"/>
      <c r="BQ93" s="17"/>
      <c r="BR93" s="17"/>
      <c r="BS93" s="17"/>
      <c r="BT93" s="19"/>
      <c r="BU93" s="21"/>
      <c r="BV93" s="20"/>
      <c r="BW93" s="20"/>
      <c r="BX93" s="100"/>
      <c r="BZ93" s="103"/>
      <c r="CA93" s="103"/>
      <c r="CB93" s="103"/>
      <c r="CC93" s="103"/>
      <c r="CD93" s="103"/>
      <c r="CE93" s="12">
        <v>89</v>
      </c>
    </row>
    <row r="94" spans="22:83" x14ac:dyDescent="0.25">
      <c r="V94" s="2"/>
      <c r="W94" s="2"/>
      <c r="X94" s="91"/>
      <c r="Y94" s="91"/>
      <c r="Z94" s="91"/>
      <c r="AA94" s="91"/>
      <c r="AB94" s="91"/>
      <c r="AC94" s="132"/>
      <c r="AD94" s="8"/>
      <c r="AE94" s="132"/>
      <c r="AF94" s="3"/>
      <c r="AR94" s="9"/>
      <c r="AS94" s="16"/>
      <c r="AT94" s="16"/>
      <c r="AU94" s="16"/>
      <c r="AV94" s="16"/>
      <c r="AW94" s="9"/>
      <c r="AX94" s="16"/>
      <c r="AY94" s="16"/>
      <c r="AZ94" s="16"/>
      <c r="BA94" s="16"/>
      <c r="BB94" s="16"/>
      <c r="BD94" s="17"/>
      <c r="BE94" s="18"/>
      <c r="BF94" s="18"/>
      <c r="BG94" s="17"/>
      <c r="BH94" s="18"/>
      <c r="BI94" s="18"/>
      <c r="BJ94" s="17"/>
      <c r="BK94" s="18"/>
      <c r="BL94" s="17"/>
      <c r="BM94" s="18"/>
      <c r="BN94" s="18"/>
      <c r="BO94" s="16"/>
      <c r="BP94" s="17"/>
      <c r="BQ94" s="17"/>
      <c r="BR94" s="17"/>
      <c r="BS94" s="17"/>
      <c r="BT94" s="19"/>
      <c r="BU94" s="21"/>
      <c r="BV94" s="20"/>
      <c r="BW94" s="20"/>
      <c r="BX94" s="100"/>
      <c r="BZ94" s="103"/>
      <c r="CA94" s="103"/>
      <c r="CB94" s="103"/>
      <c r="CC94" s="103"/>
      <c r="CD94" s="103"/>
      <c r="CE94" s="10">
        <v>90</v>
      </c>
    </row>
    <row r="95" spans="22:83" x14ac:dyDescent="0.25">
      <c r="V95" s="2"/>
      <c r="W95" s="2"/>
      <c r="X95" s="91"/>
      <c r="Y95" s="91"/>
      <c r="Z95" s="91"/>
      <c r="AA95" s="91"/>
      <c r="AB95" s="91"/>
      <c r="AC95" s="132"/>
      <c r="AD95" s="8"/>
      <c r="AE95" s="132"/>
      <c r="AF95" s="3"/>
      <c r="AR95" s="9"/>
      <c r="AS95" s="16"/>
      <c r="AT95" s="16"/>
      <c r="AU95" s="16"/>
      <c r="AV95" s="16"/>
      <c r="AW95" s="9"/>
      <c r="AX95" s="16"/>
      <c r="AY95" s="16"/>
      <c r="AZ95" s="16"/>
      <c r="BA95" s="16"/>
      <c r="BB95" s="16"/>
      <c r="BD95" s="17"/>
      <c r="BE95" s="18"/>
      <c r="BF95" s="18"/>
      <c r="BG95" s="17"/>
      <c r="BH95" s="18"/>
      <c r="BI95" s="18"/>
      <c r="BJ95" s="17"/>
      <c r="BK95" s="18"/>
      <c r="BL95" s="17"/>
      <c r="BM95" s="18"/>
      <c r="BN95" s="18"/>
      <c r="BO95" s="16"/>
      <c r="BP95" s="17"/>
      <c r="BQ95" s="17"/>
      <c r="BR95" s="17"/>
      <c r="BS95" s="17"/>
      <c r="BT95" s="19"/>
      <c r="BU95" s="21"/>
      <c r="BV95" s="20"/>
      <c r="BW95" s="20"/>
      <c r="BX95" s="100"/>
      <c r="BZ95" s="103"/>
      <c r="CA95" s="103"/>
      <c r="CB95" s="103"/>
      <c r="CC95" s="103"/>
      <c r="CD95" s="103"/>
      <c r="CE95" s="12">
        <v>91</v>
      </c>
    </row>
    <row r="96" spans="22:83" x14ac:dyDescent="0.25">
      <c r="V96" s="2"/>
      <c r="W96" s="2"/>
      <c r="X96" s="24"/>
      <c r="Y96" s="24"/>
      <c r="Z96" s="24"/>
      <c r="AA96" s="24"/>
      <c r="AB96" s="24"/>
      <c r="AC96" s="132"/>
      <c r="AD96" s="8"/>
      <c r="AE96" s="132"/>
      <c r="AF96" s="3"/>
      <c r="AR96" s="9"/>
      <c r="AS96" s="16"/>
      <c r="AT96" s="16"/>
      <c r="AU96" s="16"/>
      <c r="AV96" s="16"/>
      <c r="AW96" s="9"/>
      <c r="AX96" s="16"/>
      <c r="AY96" s="16"/>
      <c r="AZ96" s="16"/>
      <c r="BA96" s="16"/>
      <c r="BB96" s="16"/>
      <c r="BD96" s="17"/>
      <c r="BE96" s="18"/>
      <c r="BF96" s="18"/>
      <c r="BG96" s="17"/>
      <c r="BH96" s="18"/>
      <c r="BI96" s="18"/>
      <c r="BJ96" s="17"/>
      <c r="BK96" s="18"/>
      <c r="BL96" s="17"/>
      <c r="BM96" s="18"/>
      <c r="BN96" s="18"/>
      <c r="BO96" s="16"/>
      <c r="BP96" s="17"/>
      <c r="BQ96" s="17"/>
      <c r="BR96" s="17"/>
      <c r="BS96" s="17"/>
      <c r="BT96" s="19"/>
      <c r="BU96" s="21"/>
      <c r="BV96" s="20"/>
      <c r="BW96" s="20"/>
      <c r="BX96" s="100"/>
      <c r="BZ96" s="103"/>
      <c r="CA96" s="103"/>
      <c r="CB96" s="103"/>
      <c r="CC96" s="103"/>
      <c r="CD96" s="103"/>
      <c r="CE96" s="12">
        <v>92</v>
      </c>
    </row>
    <row r="97" spans="22:83" x14ac:dyDescent="0.25">
      <c r="V97" s="2"/>
      <c r="W97" s="2"/>
      <c r="X97" s="24"/>
      <c r="Y97" s="24"/>
      <c r="Z97" s="24"/>
      <c r="AA97" s="24"/>
      <c r="AB97" s="24"/>
      <c r="AC97" s="132"/>
      <c r="AD97" s="8"/>
      <c r="AE97" s="132"/>
      <c r="AF97" s="3"/>
      <c r="AR97" s="9"/>
      <c r="AS97" s="16"/>
      <c r="AT97" s="16"/>
      <c r="AU97" s="16"/>
      <c r="AV97" s="16"/>
      <c r="AW97" s="9"/>
      <c r="AX97" s="16"/>
      <c r="AY97" s="16"/>
      <c r="AZ97" s="16"/>
      <c r="BA97" s="16"/>
      <c r="BB97" s="16"/>
      <c r="BD97" s="17"/>
      <c r="BE97" s="18"/>
      <c r="BF97" s="18"/>
      <c r="BG97" s="17"/>
      <c r="BH97" s="18"/>
      <c r="BI97" s="18"/>
      <c r="BJ97" s="17"/>
      <c r="BK97" s="18"/>
      <c r="BL97" s="17"/>
      <c r="BM97" s="18"/>
      <c r="BN97" s="18"/>
      <c r="BO97" s="16"/>
      <c r="BP97" s="17"/>
      <c r="BQ97" s="17"/>
      <c r="BR97" s="17"/>
      <c r="BS97" s="17"/>
      <c r="BT97" s="19"/>
      <c r="BU97" s="21"/>
      <c r="BV97" s="20"/>
      <c r="BW97" s="20"/>
      <c r="BX97" s="100"/>
      <c r="BZ97" s="103"/>
      <c r="CA97" s="103"/>
      <c r="CB97" s="103"/>
      <c r="CC97" s="103"/>
      <c r="CD97" s="103"/>
      <c r="CE97" s="10">
        <v>93</v>
      </c>
    </row>
    <row r="98" spans="22:83" x14ac:dyDescent="0.25">
      <c r="V98" s="2"/>
      <c r="W98" s="2"/>
      <c r="X98" s="24"/>
      <c r="Y98" s="24"/>
      <c r="Z98" s="24"/>
      <c r="AA98" s="24"/>
      <c r="AB98" s="24"/>
      <c r="AC98" s="132"/>
      <c r="AD98" s="8"/>
      <c r="AE98" s="132"/>
      <c r="AF98" s="3"/>
      <c r="AR98" s="9"/>
      <c r="AS98" s="16"/>
      <c r="AT98" s="16"/>
      <c r="AU98" s="16"/>
      <c r="AV98" s="16"/>
      <c r="AW98" s="9"/>
      <c r="AX98" s="16"/>
      <c r="AY98" s="16"/>
      <c r="AZ98" s="16"/>
      <c r="BA98" s="16"/>
      <c r="BB98" s="16"/>
      <c r="BD98" s="17"/>
      <c r="BE98" s="18"/>
      <c r="BF98" s="18"/>
      <c r="BG98" s="17"/>
      <c r="BH98" s="18"/>
      <c r="BI98" s="18"/>
      <c r="BJ98" s="17"/>
      <c r="BK98" s="18"/>
      <c r="BL98" s="17"/>
      <c r="BM98" s="18"/>
      <c r="BN98" s="18"/>
      <c r="BO98" s="16"/>
      <c r="BP98" s="17"/>
      <c r="BQ98" s="17"/>
      <c r="BR98" s="17"/>
      <c r="BS98" s="17"/>
      <c r="BT98" s="19"/>
      <c r="BU98" s="21"/>
      <c r="BV98" s="20"/>
      <c r="BW98" s="20"/>
      <c r="BX98" s="100"/>
      <c r="BZ98" s="103"/>
      <c r="CA98" s="103"/>
      <c r="CB98" s="103"/>
      <c r="CC98" s="103"/>
      <c r="CD98" s="103"/>
      <c r="CE98" s="12">
        <v>94</v>
      </c>
    </row>
    <row r="99" spans="22:83" x14ac:dyDescent="0.25">
      <c r="V99" s="2"/>
      <c r="W99" s="2"/>
      <c r="X99" s="24"/>
      <c r="Y99" s="24"/>
      <c r="Z99" s="24"/>
      <c r="AA99" s="24"/>
      <c r="AB99" s="24"/>
      <c r="AC99" s="132"/>
      <c r="AD99" s="132"/>
      <c r="AE99" s="132"/>
      <c r="AF99" s="3"/>
      <c r="AG99" s="92"/>
      <c r="AH99" s="92"/>
      <c r="AI99" s="92"/>
      <c r="AJ99" s="92"/>
      <c r="AK99" s="92"/>
      <c r="AL99" s="92"/>
      <c r="AM99" s="92"/>
      <c r="AN99" s="106"/>
      <c r="AO99" s="92"/>
      <c r="AR99" s="9"/>
      <c r="AS99" s="16"/>
      <c r="AT99" s="16"/>
      <c r="AU99" s="16"/>
      <c r="AV99" s="16"/>
      <c r="AW99" s="9"/>
      <c r="AX99" s="16"/>
      <c r="AY99" s="16"/>
      <c r="AZ99" s="16"/>
      <c r="BA99" s="16"/>
      <c r="BB99" s="16"/>
      <c r="BD99" s="17"/>
      <c r="BE99" s="18"/>
      <c r="BF99" s="18"/>
      <c r="BG99" s="17"/>
      <c r="BH99" s="18"/>
      <c r="BI99" s="18"/>
      <c r="BJ99" s="17"/>
      <c r="BK99" s="18"/>
      <c r="BL99" s="17"/>
      <c r="BM99" s="18"/>
      <c r="BN99" s="18"/>
      <c r="BO99" s="16"/>
      <c r="BP99" s="17"/>
      <c r="BQ99" s="17"/>
      <c r="BR99" s="17"/>
      <c r="BS99" s="17"/>
      <c r="BT99" s="19"/>
      <c r="BU99" s="21"/>
      <c r="BV99" s="20"/>
      <c r="BW99" s="20"/>
      <c r="BX99" s="100"/>
      <c r="BZ99" s="103"/>
      <c r="CA99" s="103"/>
      <c r="CB99" s="103"/>
      <c r="CC99" s="103"/>
      <c r="CD99" s="103"/>
      <c r="CE99" s="12">
        <v>95</v>
      </c>
    </row>
    <row r="100" spans="22:83" x14ac:dyDescent="0.25">
      <c r="V100" s="2"/>
      <c r="W100" s="2"/>
      <c r="X100" s="24"/>
      <c r="Y100" s="24"/>
      <c r="Z100" s="24"/>
      <c r="AA100" s="24"/>
      <c r="AB100" s="24"/>
      <c r="AC100" s="132"/>
      <c r="AD100" s="132"/>
      <c r="AE100" s="132"/>
      <c r="AF100" s="3"/>
      <c r="AG100" s="5"/>
      <c r="AH100" s="6"/>
      <c r="AI100" s="6"/>
      <c r="AJ100" s="6"/>
      <c r="AK100" s="6"/>
      <c r="AL100" s="6"/>
      <c r="AM100" s="6"/>
      <c r="AN100" s="6"/>
      <c r="AO100" s="6"/>
      <c r="AR100" s="9"/>
      <c r="AS100" s="16"/>
      <c r="AT100" s="16"/>
      <c r="AU100" s="16"/>
      <c r="AV100" s="16"/>
      <c r="AW100" s="9"/>
      <c r="AX100" s="16"/>
      <c r="AY100" s="16"/>
      <c r="AZ100" s="16"/>
      <c r="BA100" s="16"/>
      <c r="BB100" s="16"/>
      <c r="BD100" s="17"/>
      <c r="BE100" s="18"/>
      <c r="BF100" s="18"/>
      <c r="BG100" s="17"/>
      <c r="BH100" s="18"/>
      <c r="BI100" s="18"/>
      <c r="BJ100" s="17"/>
      <c r="BK100" s="18"/>
      <c r="BL100" s="17"/>
      <c r="BM100" s="18"/>
      <c r="BN100" s="18"/>
      <c r="BO100" s="16"/>
      <c r="BP100" s="17"/>
      <c r="BQ100" s="17"/>
      <c r="BR100" s="17"/>
      <c r="BS100" s="17"/>
      <c r="BT100" s="19"/>
      <c r="BU100" s="21"/>
      <c r="BV100" s="20"/>
      <c r="BW100" s="20"/>
      <c r="BX100" s="100"/>
      <c r="BZ100" s="103"/>
      <c r="CA100" s="103"/>
      <c r="CB100" s="103"/>
      <c r="CC100" s="103"/>
      <c r="CD100" s="103"/>
      <c r="CE100" s="10">
        <v>96</v>
      </c>
    </row>
    <row r="101" spans="22:83" x14ac:dyDescent="0.25">
      <c r="V101" s="2"/>
      <c r="W101" s="2"/>
      <c r="X101" s="22"/>
      <c r="Y101" s="22"/>
      <c r="Z101" s="22"/>
      <c r="AA101" s="22"/>
      <c r="AB101" s="22"/>
      <c r="AC101" s="132"/>
      <c r="AD101" s="132"/>
      <c r="AE101" s="132"/>
      <c r="AF101" s="3"/>
      <c r="AG101" s="5"/>
      <c r="AH101" s="6"/>
      <c r="AI101" s="57"/>
      <c r="AJ101" s="57"/>
      <c r="AK101" s="57"/>
      <c r="AL101" s="6"/>
      <c r="AM101" s="6"/>
      <c r="AN101" s="6"/>
      <c r="AO101" s="58"/>
      <c r="AR101" s="9"/>
      <c r="AS101" s="16"/>
      <c r="AT101" s="16"/>
      <c r="AU101" s="16"/>
      <c r="AV101" s="16"/>
      <c r="AW101" s="9"/>
      <c r="AX101" s="16"/>
      <c r="AY101" s="16"/>
      <c r="AZ101" s="16"/>
      <c r="BA101" s="16"/>
      <c r="BB101" s="16"/>
      <c r="BD101" s="17"/>
      <c r="BE101" s="18"/>
      <c r="BF101" s="18"/>
      <c r="BG101" s="17"/>
      <c r="BH101" s="18"/>
      <c r="BI101" s="18"/>
      <c r="BJ101" s="17"/>
      <c r="BK101" s="18"/>
      <c r="BL101" s="17"/>
      <c r="BM101" s="18"/>
      <c r="BN101" s="18"/>
      <c r="BO101" s="16"/>
      <c r="BP101" s="17"/>
      <c r="BQ101" s="17"/>
      <c r="BR101" s="17"/>
      <c r="BS101" s="17"/>
      <c r="BT101" s="19"/>
      <c r="BU101" s="21"/>
      <c r="BV101" s="20"/>
      <c r="BW101" s="20"/>
      <c r="BX101" s="100"/>
      <c r="BZ101" s="103"/>
      <c r="CA101" s="103"/>
      <c r="CB101" s="103"/>
      <c r="CC101" s="103"/>
      <c r="CD101" s="103"/>
      <c r="CE101" s="12">
        <v>97</v>
      </c>
    </row>
    <row r="102" spans="22:83" x14ac:dyDescent="0.25">
      <c r="V102" s="2"/>
      <c r="W102" s="2"/>
      <c r="X102" s="24"/>
      <c r="Y102" s="24"/>
      <c r="Z102" s="24"/>
      <c r="AA102" s="22"/>
      <c r="AB102" s="24"/>
      <c r="AC102" s="132"/>
      <c r="AD102" s="132"/>
      <c r="AE102" s="132"/>
      <c r="AF102" s="3"/>
      <c r="AG102" s="5"/>
      <c r="AH102" s="6"/>
      <c r="AI102" s="57"/>
      <c r="AJ102" s="57"/>
      <c r="AK102" s="57"/>
      <c r="AL102" s="6"/>
      <c r="AM102" s="6"/>
      <c r="AN102" s="6"/>
      <c r="AO102" s="58"/>
      <c r="AR102" s="9"/>
      <c r="AS102" s="16"/>
      <c r="AT102" s="16"/>
      <c r="AU102" s="16"/>
      <c r="AV102" s="16"/>
      <c r="AW102" s="9"/>
      <c r="AX102" s="16"/>
      <c r="AY102" s="16"/>
      <c r="AZ102" s="16"/>
      <c r="BA102" s="16"/>
      <c r="BB102" s="16"/>
      <c r="BD102" s="17"/>
      <c r="BE102" s="18"/>
      <c r="BF102" s="18"/>
      <c r="BG102" s="17"/>
      <c r="BH102" s="18"/>
      <c r="BI102" s="18"/>
      <c r="BJ102" s="17"/>
      <c r="BK102" s="18"/>
      <c r="BL102" s="17"/>
      <c r="BM102" s="18"/>
      <c r="BN102" s="18"/>
      <c r="BO102" s="16"/>
      <c r="BP102" s="17"/>
      <c r="BQ102" s="17"/>
      <c r="BR102" s="17"/>
      <c r="BS102" s="17"/>
      <c r="BT102" s="19"/>
      <c r="BU102" s="21"/>
      <c r="BV102" s="20"/>
      <c r="BW102" s="20"/>
      <c r="BX102" s="100"/>
      <c r="BZ102" s="103"/>
      <c r="CA102" s="103"/>
      <c r="CB102" s="103"/>
      <c r="CC102" s="103"/>
      <c r="CD102" s="103"/>
      <c r="CE102" s="12">
        <v>98</v>
      </c>
    </row>
    <row r="103" spans="22:83" x14ac:dyDescent="0.25">
      <c r="V103" s="2"/>
      <c r="W103" s="2"/>
      <c r="X103" s="24"/>
      <c r="Y103" s="24"/>
      <c r="Z103" s="24"/>
      <c r="AA103" s="22"/>
      <c r="AB103" s="24"/>
      <c r="AC103" s="13"/>
      <c r="AD103" s="132"/>
      <c r="AE103" s="132"/>
      <c r="AF103" s="3"/>
      <c r="AG103" s="5"/>
      <c r="AH103" s="92"/>
      <c r="AI103" s="92"/>
      <c r="AJ103" s="92"/>
      <c r="AK103" s="92"/>
      <c r="AL103" s="92"/>
      <c r="AM103" s="92"/>
      <c r="AN103" s="92"/>
      <c r="AO103" s="92"/>
      <c r="AR103" s="9"/>
      <c r="AS103" s="16"/>
      <c r="AT103" s="16"/>
      <c r="AU103" s="16"/>
      <c r="AV103" s="16"/>
      <c r="AW103" s="9"/>
      <c r="AX103" s="16"/>
      <c r="AY103" s="16"/>
      <c r="AZ103" s="16"/>
      <c r="BA103" s="16"/>
      <c r="BB103" s="16"/>
      <c r="BD103" s="17"/>
      <c r="BE103" s="18"/>
      <c r="BF103" s="18"/>
      <c r="BG103" s="17"/>
      <c r="BH103" s="18"/>
      <c r="BI103" s="18"/>
      <c r="BJ103" s="17"/>
      <c r="BK103" s="18"/>
      <c r="BL103" s="17"/>
      <c r="BM103" s="18"/>
      <c r="BN103" s="18"/>
      <c r="BO103" s="16"/>
      <c r="BP103" s="17"/>
      <c r="BQ103" s="17"/>
      <c r="BR103" s="17"/>
      <c r="BS103" s="17"/>
      <c r="BT103" s="19"/>
      <c r="BU103" s="21"/>
      <c r="BV103" s="20"/>
      <c r="BW103" s="20"/>
      <c r="BX103" s="100"/>
      <c r="BZ103" s="103"/>
      <c r="CA103" s="103"/>
      <c r="CB103" s="103"/>
      <c r="CC103" s="103"/>
      <c r="CD103" s="103"/>
      <c r="CE103" s="10">
        <v>99</v>
      </c>
    </row>
    <row r="104" spans="22:83" x14ac:dyDescent="0.25">
      <c r="V104" s="2"/>
      <c r="W104" s="2"/>
      <c r="X104" s="24"/>
      <c r="Y104" s="24"/>
      <c r="Z104" s="24"/>
      <c r="AA104" s="22"/>
      <c r="AB104" s="24"/>
      <c r="AC104" s="13"/>
      <c r="AD104" s="132"/>
      <c r="AE104" s="132"/>
      <c r="AF104" s="3"/>
      <c r="AG104" s="5"/>
      <c r="AH104" s="68"/>
      <c r="AI104" s="23"/>
      <c r="AJ104" s="23"/>
      <c r="AK104" s="24"/>
      <c r="AL104" s="23"/>
      <c r="AM104" s="23"/>
      <c r="AN104" s="23"/>
      <c r="AO104" s="23"/>
      <c r="AR104" s="9"/>
      <c r="AS104" s="16"/>
      <c r="AT104" s="16"/>
      <c r="AU104" s="16"/>
      <c r="AV104" s="16"/>
      <c r="AW104" s="9"/>
      <c r="AX104" s="16"/>
      <c r="AY104" s="16"/>
      <c r="AZ104" s="16"/>
      <c r="BA104" s="16"/>
      <c r="BB104" s="16"/>
      <c r="BD104" s="17"/>
      <c r="BE104" s="18"/>
      <c r="BF104" s="18"/>
      <c r="BG104" s="17"/>
      <c r="BH104" s="18"/>
      <c r="BI104" s="18"/>
      <c r="BJ104" s="17"/>
      <c r="BK104" s="18"/>
      <c r="BL104" s="17"/>
      <c r="BM104" s="18"/>
      <c r="BN104" s="18"/>
      <c r="BO104" s="16"/>
      <c r="BP104" s="17"/>
      <c r="BQ104" s="17"/>
      <c r="BR104" s="17"/>
      <c r="BS104" s="17"/>
      <c r="BT104" s="19"/>
      <c r="BU104" s="21"/>
      <c r="BV104" s="20"/>
      <c r="BW104" s="20"/>
      <c r="BX104" s="100"/>
      <c r="BZ104" s="103"/>
      <c r="CA104" s="103"/>
      <c r="CB104" s="103"/>
      <c r="CC104" s="103"/>
      <c r="CD104" s="103"/>
      <c r="CE104" s="12">
        <v>100</v>
      </c>
    </row>
    <row r="105" spans="22:83" x14ac:dyDescent="0.25">
      <c r="V105" s="2"/>
      <c r="W105" s="91"/>
      <c r="X105" s="23"/>
      <c r="Y105" s="23"/>
      <c r="Z105" s="23"/>
      <c r="AA105" s="23"/>
      <c r="AB105" s="23"/>
      <c r="AC105" s="132"/>
      <c r="AD105" s="132"/>
      <c r="AE105" s="132"/>
      <c r="AF105" s="3"/>
      <c r="AG105" s="5"/>
      <c r="AH105" s="68"/>
      <c r="AI105" s="23"/>
      <c r="AJ105" s="23"/>
      <c r="AK105" s="23"/>
      <c r="AL105" s="23"/>
      <c r="AM105" s="68"/>
      <c r="AN105" s="68"/>
      <c r="AO105" s="23"/>
      <c r="AR105" s="9"/>
      <c r="AS105" s="16"/>
      <c r="AT105" s="16"/>
      <c r="AU105" s="16"/>
      <c r="AV105" s="16"/>
      <c r="AW105" s="9"/>
      <c r="AX105" s="16"/>
      <c r="AY105" s="16"/>
      <c r="AZ105" s="16"/>
      <c r="BA105" s="16"/>
      <c r="BB105" s="16"/>
      <c r="BD105" s="17"/>
      <c r="BE105" s="18"/>
      <c r="BF105" s="18"/>
      <c r="BG105" s="17"/>
      <c r="BH105" s="18"/>
      <c r="BI105" s="18"/>
      <c r="BJ105" s="17"/>
      <c r="BK105" s="18"/>
      <c r="BL105" s="17"/>
      <c r="BM105" s="18"/>
      <c r="BN105" s="18"/>
      <c r="BO105" s="16"/>
      <c r="BP105" s="17"/>
      <c r="BQ105" s="17"/>
      <c r="BR105" s="17"/>
      <c r="BS105" s="17"/>
      <c r="BT105" s="19"/>
      <c r="BU105" s="21"/>
      <c r="BV105" s="20"/>
      <c r="BW105" s="20"/>
      <c r="BX105" s="100"/>
      <c r="BZ105" s="103"/>
      <c r="CA105" s="103"/>
      <c r="CB105" s="103"/>
      <c r="CC105" s="103"/>
      <c r="CD105" s="103"/>
      <c r="CE105" s="12">
        <v>101</v>
      </c>
    </row>
    <row r="106" spans="22:83" x14ac:dyDescent="0.25">
      <c r="V106" s="2"/>
      <c r="W106" s="11"/>
      <c r="X106" s="132"/>
      <c r="Y106" s="132"/>
      <c r="Z106" s="132"/>
      <c r="AA106" s="132"/>
      <c r="AB106" s="132"/>
      <c r="AC106" s="132"/>
      <c r="AD106" s="132"/>
      <c r="AE106" s="132"/>
      <c r="AF106" s="3"/>
      <c r="AG106" s="5"/>
      <c r="AH106" s="68"/>
      <c r="AI106" s="23"/>
      <c r="AJ106" s="23"/>
      <c r="AK106" s="23"/>
      <c r="AL106" s="23"/>
      <c r="AM106" s="68"/>
      <c r="AN106" s="68"/>
      <c r="AO106" s="23"/>
      <c r="AR106" s="9"/>
      <c r="AS106" s="16"/>
      <c r="AT106" s="16"/>
      <c r="AU106" s="16"/>
      <c r="AV106" s="16"/>
      <c r="AW106" s="9"/>
      <c r="AX106" s="16"/>
      <c r="AY106" s="16"/>
      <c r="AZ106" s="16"/>
      <c r="BA106" s="16"/>
      <c r="BB106" s="16"/>
      <c r="BD106" s="17"/>
      <c r="BE106" s="18"/>
      <c r="BF106" s="18"/>
      <c r="BG106" s="17"/>
      <c r="BH106" s="18"/>
      <c r="BI106" s="18"/>
      <c r="BJ106" s="17"/>
      <c r="BK106" s="18"/>
      <c r="BL106" s="17"/>
      <c r="BM106" s="18"/>
      <c r="BN106" s="18"/>
      <c r="BO106" s="16"/>
      <c r="BP106" s="17"/>
      <c r="BQ106" s="17"/>
      <c r="BR106" s="17"/>
      <c r="BS106" s="17"/>
      <c r="BT106" s="19"/>
      <c r="BU106" s="21"/>
      <c r="BV106" s="20"/>
      <c r="BW106" s="20"/>
      <c r="BX106" s="100"/>
      <c r="BZ106" s="103"/>
      <c r="CA106" s="103"/>
      <c r="CB106" s="103"/>
      <c r="CC106" s="103"/>
      <c r="CD106" s="103"/>
      <c r="CE106" s="10">
        <v>102</v>
      </c>
    </row>
    <row r="107" spans="22:83" x14ac:dyDescent="0.25">
      <c r="V107" s="2"/>
      <c r="W107" s="137"/>
      <c r="X107" s="138"/>
      <c r="Y107" s="138"/>
      <c r="Z107" s="138"/>
      <c r="AA107" s="138"/>
      <c r="AB107" s="138"/>
      <c r="AC107" s="132"/>
      <c r="AD107" s="132"/>
      <c r="AE107" s="132"/>
      <c r="AF107" s="3"/>
      <c r="AG107" s="92"/>
      <c r="AH107" s="92"/>
      <c r="AI107" s="92"/>
      <c r="AJ107" s="92"/>
      <c r="AK107" s="92"/>
      <c r="AL107" s="92"/>
      <c r="AM107" s="92"/>
      <c r="AN107" s="106"/>
      <c r="AR107" s="9"/>
      <c r="AS107" s="16"/>
      <c r="AT107" s="16"/>
      <c r="AU107" s="16"/>
      <c r="AV107" s="16"/>
      <c r="AW107" s="9"/>
      <c r="AX107" s="16"/>
      <c r="AY107" s="16"/>
      <c r="AZ107" s="16"/>
      <c r="BA107" s="16"/>
      <c r="BB107" s="16"/>
      <c r="BD107" s="17"/>
      <c r="BE107" s="18"/>
      <c r="BF107" s="18"/>
      <c r="BG107" s="17"/>
      <c r="BH107" s="18"/>
      <c r="BI107" s="18"/>
      <c r="BJ107" s="17"/>
      <c r="BK107" s="18"/>
      <c r="BL107" s="17"/>
      <c r="BM107" s="18"/>
      <c r="BN107" s="18"/>
      <c r="BO107" s="16"/>
      <c r="BP107" s="17"/>
      <c r="BQ107" s="17"/>
      <c r="BR107" s="17"/>
      <c r="BS107" s="17"/>
      <c r="BT107" s="19"/>
      <c r="BU107" s="21"/>
      <c r="BV107" s="20"/>
      <c r="BW107" s="20"/>
      <c r="BX107" s="100"/>
      <c r="BZ107" s="103"/>
      <c r="CA107" s="103"/>
      <c r="CB107" s="103"/>
      <c r="CC107" s="103"/>
      <c r="CD107" s="103"/>
      <c r="CE107" s="12">
        <v>103</v>
      </c>
    </row>
    <row r="108" spans="22:83" x14ac:dyDescent="0.25">
      <c r="V108" s="2"/>
      <c r="W108" s="137"/>
      <c r="X108" s="2"/>
      <c r="Y108" s="2"/>
      <c r="Z108" s="2"/>
      <c r="AA108" s="2"/>
      <c r="AB108" s="2"/>
      <c r="AC108" s="2"/>
      <c r="AD108" s="2"/>
      <c r="AE108" s="2"/>
      <c r="AF108" s="3"/>
      <c r="AG108" s="92"/>
      <c r="AH108" s="92"/>
      <c r="AI108" s="92"/>
      <c r="AJ108" s="92"/>
      <c r="AK108" s="92"/>
      <c r="AL108" s="92"/>
      <c r="AM108" s="92"/>
      <c r="AN108" s="106"/>
      <c r="AR108" s="9"/>
      <c r="AS108" s="16"/>
      <c r="AT108" s="16"/>
      <c r="AU108" s="16"/>
      <c r="AV108" s="16"/>
      <c r="AW108" s="9"/>
      <c r="AX108" s="16"/>
      <c r="AY108" s="16"/>
      <c r="AZ108" s="16"/>
      <c r="BA108" s="16"/>
      <c r="BB108" s="16"/>
      <c r="BD108" s="17"/>
      <c r="BE108" s="18"/>
      <c r="BF108" s="18"/>
      <c r="BG108" s="17"/>
      <c r="BH108" s="18"/>
      <c r="BI108" s="18"/>
      <c r="BJ108" s="17"/>
      <c r="BK108" s="18"/>
      <c r="BL108" s="17"/>
      <c r="BM108" s="18"/>
      <c r="BN108" s="18"/>
      <c r="BO108" s="16"/>
      <c r="BP108" s="17"/>
      <c r="BQ108" s="17"/>
      <c r="BR108" s="17"/>
      <c r="BS108" s="17"/>
      <c r="BT108" s="19"/>
      <c r="BU108" s="21"/>
      <c r="BV108" s="20"/>
      <c r="BW108" s="20"/>
      <c r="BX108" s="100"/>
      <c r="BZ108" s="103"/>
      <c r="CA108" s="103"/>
      <c r="CB108" s="103"/>
      <c r="CC108" s="103"/>
      <c r="CD108" s="103"/>
      <c r="CE108" s="12">
        <v>104</v>
      </c>
    </row>
    <row r="109" spans="22:83" x14ac:dyDescent="0.25">
      <c r="V109" s="2"/>
      <c r="W109" s="2"/>
      <c r="X109" s="132"/>
      <c r="Y109" s="132"/>
      <c r="Z109" s="132"/>
      <c r="AA109" s="132"/>
      <c r="AB109" s="132"/>
      <c r="AC109" s="52"/>
      <c r="AD109" s="91"/>
      <c r="AE109" s="91"/>
      <c r="AF109" s="3"/>
      <c r="AG109" s="6"/>
      <c r="AH109" s="6"/>
      <c r="AI109" s="5"/>
      <c r="AJ109" s="5"/>
      <c r="AK109" s="5"/>
      <c r="AL109" s="5"/>
      <c r="AM109" s="92"/>
      <c r="AN109" s="106"/>
      <c r="AQ109" s="92"/>
      <c r="AR109" s="9"/>
      <c r="AS109" s="16"/>
      <c r="AT109" s="16"/>
      <c r="AU109" s="16"/>
      <c r="AV109" s="16"/>
      <c r="AW109" s="9"/>
      <c r="AX109" s="16"/>
      <c r="AY109" s="16"/>
      <c r="AZ109" s="16"/>
      <c r="BA109" s="16"/>
      <c r="BB109" s="16"/>
      <c r="BD109" s="17"/>
      <c r="BE109" s="18"/>
      <c r="BF109" s="18"/>
      <c r="BG109" s="17"/>
      <c r="BH109" s="18"/>
      <c r="BI109" s="18"/>
      <c r="BJ109" s="17"/>
      <c r="BK109" s="18"/>
      <c r="BL109" s="17"/>
      <c r="BM109" s="18"/>
      <c r="BN109" s="18"/>
      <c r="BO109" s="16"/>
      <c r="BP109" s="17"/>
      <c r="BQ109" s="17"/>
      <c r="BR109" s="17"/>
      <c r="BS109" s="17"/>
      <c r="BT109" s="19"/>
      <c r="BU109" s="21"/>
      <c r="BV109" s="20"/>
      <c r="BW109" s="20"/>
      <c r="BX109" s="100"/>
      <c r="BZ109" s="103"/>
      <c r="CA109" s="103"/>
      <c r="CB109" s="103"/>
      <c r="CC109" s="103"/>
      <c r="CD109" s="103"/>
      <c r="CE109" s="10">
        <v>105</v>
      </c>
    </row>
    <row r="110" spans="22:83" x14ac:dyDescent="0.25">
      <c r="V110" s="2"/>
      <c r="W110" s="2"/>
      <c r="X110" s="91"/>
      <c r="Y110" s="91"/>
      <c r="Z110" s="91"/>
      <c r="AA110" s="91"/>
      <c r="AB110" s="91"/>
      <c r="AC110" s="91"/>
      <c r="AD110" s="91"/>
      <c r="AE110" s="91"/>
      <c r="AF110" s="3"/>
      <c r="AG110" s="6"/>
      <c r="AH110" s="6"/>
      <c r="AI110" s="6"/>
      <c r="AJ110" s="68"/>
      <c r="AK110" s="68"/>
      <c r="AL110" s="68"/>
      <c r="AM110" s="92"/>
      <c r="AN110" s="106"/>
      <c r="AQ110" s="92"/>
      <c r="AR110" s="9"/>
      <c r="AS110" s="16"/>
      <c r="AT110" s="16"/>
      <c r="AU110" s="16"/>
      <c r="AV110" s="16"/>
      <c r="AW110" s="9"/>
      <c r="AX110" s="16"/>
      <c r="AY110" s="16"/>
      <c r="AZ110" s="16"/>
      <c r="BA110" s="16"/>
      <c r="BB110" s="16"/>
      <c r="BD110" s="17"/>
      <c r="BE110" s="18"/>
      <c r="BF110" s="18"/>
      <c r="BG110" s="17"/>
      <c r="BH110" s="18"/>
      <c r="BI110" s="18"/>
      <c r="BJ110" s="17"/>
      <c r="BK110" s="18"/>
      <c r="BL110" s="17"/>
      <c r="BM110" s="18"/>
      <c r="BN110" s="18"/>
      <c r="BO110" s="16"/>
      <c r="BP110" s="17"/>
      <c r="BQ110" s="17"/>
      <c r="BR110" s="17"/>
      <c r="BS110" s="17"/>
      <c r="BT110" s="19"/>
      <c r="BU110" s="21"/>
      <c r="BV110" s="20"/>
      <c r="BW110" s="20"/>
      <c r="BX110" s="100"/>
      <c r="BZ110" s="103"/>
      <c r="CA110" s="103"/>
      <c r="CB110" s="103"/>
      <c r="CC110" s="103"/>
      <c r="CD110" s="103"/>
      <c r="CE110" s="12">
        <v>106</v>
      </c>
    </row>
    <row r="111" spans="22:83" x14ac:dyDescent="0.25">
      <c r="V111" s="2"/>
      <c r="W111" s="2"/>
      <c r="X111" s="52"/>
      <c r="Y111" s="52"/>
      <c r="Z111" s="52"/>
      <c r="AA111" s="52"/>
      <c r="AB111" s="52"/>
      <c r="AC111" s="52"/>
      <c r="AD111" s="52"/>
      <c r="AE111" s="52"/>
      <c r="AF111" s="3"/>
      <c r="AG111" s="6"/>
      <c r="AH111" s="57"/>
      <c r="AI111" s="57"/>
      <c r="AJ111" s="23"/>
      <c r="AK111" s="23"/>
      <c r="AL111" s="23"/>
      <c r="AM111" s="92"/>
      <c r="AN111" s="106"/>
      <c r="AQ111" s="92"/>
      <c r="AR111" s="9"/>
      <c r="AS111" s="16"/>
      <c r="AT111" s="16"/>
      <c r="AU111" s="16"/>
      <c r="AV111" s="16"/>
      <c r="AW111" s="9"/>
      <c r="AX111" s="16"/>
      <c r="AY111" s="16"/>
      <c r="AZ111" s="16"/>
      <c r="BA111" s="16"/>
      <c r="BB111" s="16"/>
      <c r="BD111" s="17"/>
      <c r="BE111" s="18"/>
      <c r="BF111" s="18"/>
      <c r="BG111" s="17"/>
      <c r="BH111" s="18"/>
      <c r="BI111" s="18"/>
      <c r="BJ111" s="17"/>
      <c r="BK111" s="18"/>
      <c r="BL111" s="17"/>
      <c r="BM111" s="18"/>
      <c r="BN111" s="18"/>
      <c r="BO111" s="16"/>
      <c r="BP111" s="17"/>
      <c r="BQ111" s="17"/>
      <c r="BR111" s="17"/>
      <c r="BS111" s="17"/>
      <c r="BT111" s="19"/>
      <c r="BU111" s="21"/>
      <c r="BV111" s="20"/>
      <c r="BW111" s="20"/>
      <c r="BX111" s="100"/>
      <c r="BZ111" s="103"/>
      <c r="CA111" s="103"/>
      <c r="CB111" s="103"/>
      <c r="CC111" s="103"/>
      <c r="CD111" s="103"/>
      <c r="CE111" s="12">
        <v>107</v>
      </c>
    </row>
    <row r="112" spans="22:83" x14ac:dyDescent="0.25">
      <c r="V112" s="2"/>
      <c r="W112" s="2"/>
      <c r="X112" s="52"/>
      <c r="Y112" s="52"/>
      <c r="Z112" s="52"/>
      <c r="AA112" s="52"/>
      <c r="AB112" s="52"/>
      <c r="AC112" s="52"/>
      <c r="AD112" s="52"/>
      <c r="AE112" s="52"/>
      <c r="AF112" s="3"/>
      <c r="AG112" s="6"/>
      <c r="AH112" s="57"/>
      <c r="AI112" s="57"/>
      <c r="AJ112" s="23"/>
      <c r="AK112" s="23"/>
      <c r="AL112" s="23"/>
      <c r="AM112" s="92"/>
      <c r="AN112" s="106"/>
      <c r="AQ112" s="92"/>
      <c r="AR112" s="9"/>
      <c r="AS112" s="16"/>
      <c r="AT112" s="16"/>
      <c r="AU112" s="16"/>
      <c r="AV112" s="16"/>
      <c r="AW112" s="9"/>
      <c r="AX112" s="16"/>
      <c r="AY112" s="16"/>
      <c r="AZ112" s="16"/>
      <c r="BA112" s="16"/>
      <c r="BB112" s="16"/>
      <c r="BD112" s="17"/>
      <c r="BE112" s="18"/>
      <c r="BF112" s="18"/>
      <c r="BG112" s="17"/>
      <c r="BH112" s="18"/>
      <c r="BI112" s="18"/>
      <c r="BJ112" s="17"/>
      <c r="BK112" s="18"/>
      <c r="BL112" s="17"/>
      <c r="BM112" s="18"/>
      <c r="BN112" s="18"/>
      <c r="BO112" s="16"/>
      <c r="BP112" s="17"/>
      <c r="BQ112" s="17"/>
      <c r="BR112" s="17"/>
      <c r="BS112" s="17"/>
      <c r="BT112" s="19"/>
      <c r="BU112" s="21"/>
      <c r="BV112" s="20"/>
      <c r="BW112" s="20"/>
      <c r="BX112" s="100"/>
      <c r="BZ112" s="103"/>
      <c r="CA112" s="103"/>
      <c r="CB112" s="103"/>
      <c r="CC112" s="103"/>
      <c r="CD112" s="103"/>
      <c r="CE112" s="10">
        <v>108</v>
      </c>
    </row>
    <row r="113" spans="21:83" x14ac:dyDescent="0.25">
      <c r="V113" s="2"/>
      <c r="W113" s="2"/>
      <c r="X113" s="52"/>
      <c r="Y113" s="52"/>
      <c r="Z113" s="52"/>
      <c r="AA113" s="52"/>
      <c r="AB113" s="52"/>
      <c r="AC113" s="52"/>
      <c r="AD113" s="52"/>
      <c r="AE113" s="52"/>
      <c r="AF113" s="3"/>
      <c r="AG113" s="6"/>
      <c r="AH113" s="57"/>
      <c r="AI113" s="57"/>
      <c r="AJ113" s="24"/>
      <c r="AK113" s="23"/>
      <c r="AL113" s="23"/>
      <c r="AM113" s="92"/>
      <c r="AN113" s="106"/>
      <c r="AQ113" s="92"/>
      <c r="AR113" s="9"/>
      <c r="AS113" s="16"/>
      <c r="AT113" s="16"/>
      <c r="AU113" s="16"/>
      <c r="AV113" s="16"/>
      <c r="AW113" s="9"/>
      <c r="AX113" s="16"/>
      <c r="AY113" s="16"/>
      <c r="AZ113" s="16"/>
      <c r="BA113" s="16"/>
      <c r="BB113" s="16"/>
      <c r="BD113" s="17"/>
      <c r="BE113" s="18"/>
      <c r="BF113" s="18"/>
      <c r="BG113" s="17"/>
      <c r="BH113" s="18"/>
      <c r="BI113" s="18"/>
      <c r="BJ113" s="17"/>
      <c r="BK113" s="18"/>
      <c r="BL113" s="17"/>
      <c r="BM113" s="18"/>
      <c r="BN113" s="18"/>
      <c r="BO113" s="16"/>
      <c r="BP113" s="17"/>
      <c r="BQ113" s="17"/>
      <c r="BR113" s="17"/>
      <c r="BS113" s="17"/>
      <c r="BT113" s="19"/>
      <c r="BU113" s="21"/>
      <c r="BV113" s="20"/>
      <c r="BW113" s="20"/>
      <c r="BX113" s="100"/>
      <c r="BZ113" s="103"/>
      <c r="CA113" s="103"/>
      <c r="CB113" s="103"/>
      <c r="CC113" s="103"/>
      <c r="CD113" s="103"/>
      <c r="CE113" s="12">
        <v>109</v>
      </c>
    </row>
    <row r="114" spans="21:83" x14ac:dyDescent="0.25">
      <c r="V114" s="2"/>
      <c r="W114" s="2"/>
      <c r="X114" s="52"/>
      <c r="Y114" s="52"/>
      <c r="Z114" s="52"/>
      <c r="AA114" s="52"/>
      <c r="AB114" s="52"/>
      <c r="AC114" s="52"/>
      <c r="AD114" s="52"/>
      <c r="AE114" s="52"/>
      <c r="AF114" s="3"/>
      <c r="AG114" s="6"/>
      <c r="AH114" s="6"/>
      <c r="AI114" s="6"/>
      <c r="AJ114" s="23"/>
      <c r="AK114" s="23"/>
      <c r="AL114" s="23"/>
      <c r="AM114" s="92"/>
      <c r="AN114" s="106"/>
      <c r="AQ114" s="92"/>
      <c r="AR114" s="9"/>
      <c r="AS114" s="16"/>
      <c r="AT114" s="16"/>
      <c r="AU114" s="16"/>
      <c r="AV114" s="16"/>
      <c r="AW114" s="9"/>
      <c r="AX114" s="16"/>
      <c r="AY114" s="16"/>
      <c r="AZ114" s="16"/>
      <c r="BA114" s="16"/>
      <c r="BB114" s="16"/>
      <c r="BD114" s="17"/>
      <c r="BE114" s="18"/>
      <c r="BF114" s="18"/>
      <c r="BG114" s="17"/>
      <c r="BH114" s="18"/>
      <c r="BI114" s="18"/>
      <c r="BJ114" s="17"/>
      <c r="BK114" s="18"/>
      <c r="BL114" s="17"/>
      <c r="BM114" s="18"/>
      <c r="BN114" s="18"/>
      <c r="BO114" s="16"/>
      <c r="BP114" s="17"/>
      <c r="BQ114" s="17"/>
      <c r="BR114" s="17"/>
      <c r="BS114" s="17"/>
      <c r="BT114" s="19"/>
      <c r="BU114" s="21"/>
      <c r="BV114" s="20"/>
      <c r="BW114" s="20"/>
      <c r="BX114" s="100"/>
      <c r="BZ114" s="103"/>
      <c r="CA114" s="103"/>
      <c r="CB114" s="103"/>
      <c r="CC114" s="103"/>
      <c r="CD114" s="103"/>
      <c r="CE114" s="12">
        <v>110</v>
      </c>
    </row>
    <row r="115" spans="21:83" x14ac:dyDescent="0.25">
      <c r="V115" s="2"/>
      <c r="W115" s="2"/>
      <c r="X115" s="52"/>
      <c r="Y115" s="52"/>
      <c r="Z115" s="52"/>
      <c r="AA115" s="52"/>
      <c r="AB115" s="52"/>
      <c r="AC115" s="52"/>
      <c r="AD115" s="52"/>
      <c r="AE115" s="52"/>
      <c r="AF115" s="3"/>
      <c r="AG115" s="6"/>
      <c r="AH115" s="6"/>
      <c r="AI115" s="6"/>
      <c r="AJ115" s="23"/>
      <c r="AK115" s="68"/>
      <c r="AL115" s="68"/>
      <c r="AM115" s="92"/>
      <c r="AN115" s="106"/>
      <c r="AQ115" s="92"/>
      <c r="AR115" s="9"/>
      <c r="AS115" s="16"/>
      <c r="AT115" s="16"/>
      <c r="AU115" s="16"/>
      <c r="AV115" s="16"/>
      <c r="AW115" s="9"/>
      <c r="AX115" s="16"/>
      <c r="AY115" s="16"/>
      <c r="AZ115" s="16"/>
      <c r="BA115" s="16"/>
      <c r="BB115" s="16"/>
      <c r="BD115" s="17"/>
      <c r="BE115" s="18"/>
      <c r="BF115" s="18"/>
      <c r="BG115" s="17"/>
      <c r="BH115" s="18"/>
      <c r="BI115" s="18"/>
      <c r="BJ115" s="17"/>
      <c r="BK115" s="18"/>
      <c r="BL115" s="17"/>
      <c r="BM115" s="18"/>
      <c r="BN115" s="18"/>
      <c r="BO115" s="16"/>
      <c r="BP115" s="17"/>
      <c r="BQ115" s="17"/>
      <c r="BR115" s="17"/>
      <c r="BS115" s="17"/>
      <c r="BT115" s="19"/>
      <c r="BU115" s="21"/>
      <c r="BV115" s="20"/>
      <c r="BW115" s="20"/>
      <c r="BX115" s="100"/>
      <c r="BZ115" s="103"/>
      <c r="CA115" s="103"/>
      <c r="CB115" s="103"/>
      <c r="CC115" s="103"/>
      <c r="CD115" s="103"/>
      <c r="CE115" s="10">
        <v>111</v>
      </c>
    </row>
    <row r="116" spans="21:83" x14ac:dyDescent="0.25">
      <c r="V116" s="2"/>
      <c r="W116" s="2"/>
      <c r="X116" s="52"/>
      <c r="Y116" s="52"/>
      <c r="Z116" s="52"/>
      <c r="AA116" s="52"/>
      <c r="AB116" s="52"/>
      <c r="AC116" s="52"/>
      <c r="AD116" s="52"/>
      <c r="AE116" s="52"/>
      <c r="AF116" s="3"/>
      <c r="AG116" s="6"/>
      <c r="AH116" s="6"/>
      <c r="AI116" s="6"/>
      <c r="AJ116" s="23"/>
      <c r="AK116" s="68"/>
      <c r="AL116" s="68"/>
      <c r="AM116" s="92"/>
      <c r="AN116" s="106"/>
      <c r="AQ116" s="92"/>
      <c r="AR116" s="9"/>
      <c r="AS116" s="16"/>
      <c r="AT116" s="16"/>
      <c r="AU116" s="16"/>
      <c r="AV116" s="16"/>
      <c r="AW116" s="9"/>
      <c r="AX116" s="16"/>
      <c r="AY116" s="16"/>
      <c r="AZ116" s="16"/>
      <c r="BA116" s="16"/>
      <c r="BB116" s="16"/>
      <c r="BD116" s="17"/>
      <c r="BE116" s="18"/>
      <c r="BF116" s="18"/>
      <c r="BG116" s="17"/>
      <c r="BH116" s="18"/>
      <c r="BI116" s="18"/>
      <c r="BJ116" s="17"/>
      <c r="BK116" s="18"/>
      <c r="BL116" s="17"/>
      <c r="BM116" s="18"/>
      <c r="BN116" s="18"/>
      <c r="BO116" s="16"/>
      <c r="BP116" s="17"/>
      <c r="BQ116" s="17"/>
      <c r="BR116" s="17"/>
      <c r="BS116" s="17"/>
      <c r="BT116" s="19"/>
      <c r="BU116" s="21"/>
      <c r="BV116" s="20"/>
      <c r="BW116" s="20"/>
      <c r="BX116" s="100"/>
      <c r="BZ116" s="103"/>
      <c r="CA116" s="103"/>
      <c r="CB116" s="103"/>
      <c r="CC116" s="103"/>
      <c r="CD116" s="103"/>
      <c r="CE116" s="12">
        <v>112</v>
      </c>
    </row>
    <row r="117" spans="21:83" x14ac:dyDescent="0.25">
      <c r="V117" s="2"/>
      <c r="W117" s="2"/>
      <c r="X117" s="52"/>
      <c r="Y117" s="52"/>
      <c r="Z117" s="52"/>
      <c r="AA117" s="52"/>
      <c r="AB117" s="52"/>
      <c r="AC117" s="52"/>
      <c r="AD117" s="52"/>
      <c r="AE117" s="52"/>
      <c r="AF117" s="3"/>
      <c r="AG117" s="6"/>
      <c r="AH117" s="58"/>
      <c r="AI117" s="58"/>
      <c r="AJ117" s="23"/>
      <c r="AK117" s="23"/>
      <c r="AL117" s="23"/>
      <c r="AM117" s="92"/>
      <c r="AN117" s="106"/>
      <c r="AQ117" s="92"/>
      <c r="AR117" s="9"/>
      <c r="AS117" s="16"/>
      <c r="AT117" s="16"/>
      <c r="AU117" s="16"/>
      <c r="AV117" s="16"/>
      <c r="AW117" s="9"/>
      <c r="AX117" s="16"/>
      <c r="AY117" s="16"/>
      <c r="AZ117" s="16"/>
      <c r="BA117" s="16"/>
      <c r="BB117" s="16"/>
      <c r="BD117" s="17"/>
      <c r="BE117" s="18"/>
      <c r="BF117" s="18"/>
      <c r="BG117" s="17"/>
      <c r="BH117" s="18"/>
      <c r="BI117" s="18"/>
      <c r="BJ117" s="17"/>
      <c r="BK117" s="18"/>
      <c r="BL117" s="17"/>
      <c r="BM117" s="18"/>
      <c r="BN117" s="18"/>
      <c r="BO117" s="16"/>
      <c r="BP117" s="17"/>
      <c r="BQ117" s="17"/>
      <c r="BR117" s="17"/>
      <c r="BS117" s="17"/>
      <c r="BT117" s="19"/>
      <c r="BU117" s="21"/>
      <c r="BV117" s="20"/>
      <c r="BW117" s="20"/>
      <c r="BX117" s="100"/>
      <c r="BZ117" s="103"/>
      <c r="CA117" s="103"/>
      <c r="CB117" s="103"/>
      <c r="CC117" s="103"/>
      <c r="CD117" s="103"/>
      <c r="CE117" s="12">
        <v>113</v>
      </c>
    </row>
    <row r="118" spans="21:83" x14ac:dyDescent="0.25">
      <c r="V118" s="2"/>
      <c r="W118" s="2"/>
      <c r="X118" s="52"/>
      <c r="Y118" s="52"/>
      <c r="Z118" s="52"/>
      <c r="AA118" s="52"/>
      <c r="AB118" s="52"/>
      <c r="AC118" s="52"/>
      <c r="AD118" s="52"/>
      <c r="AE118" s="52"/>
      <c r="AF118" s="3"/>
      <c r="AG118" s="92"/>
      <c r="AH118" s="92"/>
      <c r="AI118" s="92"/>
      <c r="AJ118" s="92"/>
      <c r="AK118" s="92"/>
      <c r="AL118" s="92"/>
      <c r="AM118" s="92"/>
      <c r="AN118" s="106"/>
      <c r="AQ118" s="92"/>
      <c r="AR118" s="9"/>
      <c r="AS118" s="16"/>
      <c r="AT118" s="16"/>
      <c r="AU118" s="16"/>
      <c r="AV118" s="16"/>
      <c r="AW118" s="9"/>
      <c r="AX118" s="16"/>
      <c r="AY118" s="16"/>
      <c r="AZ118" s="16"/>
      <c r="BA118" s="16"/>
      <c r="BB118" s="16"/>
      <c r="BD118" s="17"/>
      <c r="BE118" s="18"/>
      <c r="BF118" s="18"/>
      <c r="BG118" s="17"/>
      <c r="BH118" s="18"/>
      <c r="BI118" s="18"/>
      <c r="BJ118" s="17"/>
      <c r="BK118" s="18"/>
      <c r="BL118" s="17"/>
      <c r="BM118" s="18"/>
      <c r="BN118" s="18"/>
      <c r="BO118" s="16"/>
      <c r="BP118" s="17"/>
      <c r="BQ118" s="17"/>
      <c r="BR118" s="17"/>
      <c r="BS118" s="17"/>
      <c r="BT118" s="19"/>
      <c r="BU118" s="21"/>
      <c r="BV118" s="20"/>
      <c r="BW118" s="20"/>
      <c r="BX118" s="100"/>
      <c r="BZ118" s="103"/>
      <c r="CA118" s="103"/>
      <c r="CB118" s="103"/>
      <c r="CC118" s="103"/>
      <c r="CD118" s="103"/>
      <c r="CE118" s="10">
        <v>114</v>
      </c>
    </row>
    <row r="119" spans="21:83" x14ac:dyDescent="0.25">
      <c r="V119" s="2"/>
      <c r="W119" s="2"/>
      <c r="X119" s="52"/>
      <c r="Y119" s="52"/>
      <c r="Z119" s="52"/>
      <c r="AA119" s="52"/>
      <c r="AB119" s="52"/>
      <c r="AC119" s="52"/>
      <c r="AD119" s="52"/>
      <c r="AE119" s="52"/>
      <c r="AF119" s="3"/>
      <c r="AG119" s="92"/>
      <c r="AH119" s="92"/>
      <c r="AI119" s="92"/>
      <c r="AJ119" s="92"/>
      <c r="AK119" s="92"/>
      <c r="AL119" s="47"/>
      <c r="AM119" s="92"/>
      <c r="AN119" s="106"/>
      <c r="AQ119" s="92"/>
      <c r="AR119" s="9"/>
      <c r="AS119" s="16"/>
      <c r="AT119" s="16"/>
      <c r="AU119" s="16"/>
      <c r="AV119" s="16"/>
      <c r="AW119" s="9"/>
      <c r="AX119" s="16"/>
      <c r="AY119" s="16"/>
      <c r="AZ119" s="16"/>
      <c r="BA119" s="16"/>
      <c r="BB119" s="16"/>
      <c r="BD119" s="17"/>
      <c r="BE119" s="18"/>
      <c r="BF119" s="18"/>
      <c r="BG119" s="17"/>
      <c r="BH119" s="18"/>
      <c r="BI119" s="18"/>
      <c r="BJ119" s="17"/>
      <c r="BK119" s="18"/>
      <c r="BL119" s="17"/>
      <c r="BM119" s="18"/>
      <c r="BN119" s="18"/>
      <c r="BO119" s="16"/>
      <c r="BP119" s="17"/>
      <c r="BQ119" s="17"/>
      <c r="BR119" s="17"/>
      <c r="BS119" s="17"/>
      <c r="BT119" s="19"/>
      <c r="BU119" s="21"/>
      <c r="BV119" s="20"/>
      <c r="BW119" s="20"/>
      <c r="BX119" s="100"/>
      <c r="BZ119" s="103"/>
      <c r="CA119" s="103"/>
      <c r="CB119" s="103"/>
      <c r="CC119" s="103"/>
      <c r="CD119" s="103"/>
      <c r="CE119" s="12">
        <v>115</v>
      </c>
    </row>
    <row r="120" spans="21:83" x14ac:dyDescent="0.25">
      <c r="V120" s="2"/>
      <c r="W120" s="91"/>
      <c r="X120" s="52"/>
      <c r="Y120" s="52"/>
      <c r="Z120" s="52"/>
      <c r="AA120" s="52"/>
      <c r="AB120" s="52"/>
      <c r="AC120" s="52"/>
      <c r="AD120" s="52"/>
      <c r="AE120" s="52"/>
      <c r="AF120" s="3"/>
      <c r="AG120" s="92"/>
      <c r="AH120" s="92"/>
      <c r="AI120" s="92"/>
      <c r="AJ120" s="92"/>
      <c r="AK120" s="92"/>
      <c r="AL120" s="92"/>
      <c r="AM120" s="92"/>
      <c r="AN120" s="106"/>
      <c r="AQ120" s="92"/>
      <c r="AR120" s="9"/>
      <c r="AS120" s="16"/>
      <c r="AT120" s="16"/>
      <c r="AU120" s="16"/>
      <c r="AV120" s="16"/>
      <c r="AW120" s="9"/>
      <c r="AX120" s="16"/>
      <c r="AY120" s="16"/>
      <c r="AZ120" s="16"/>
      <c r="BA120" s="16"/>
      <c r="BB120" s="16"/>
      <c r="BD120" s="17"/>
      <c r="BE120" s="18"/>
      <c r="BF120" s="18"/>
      <c r="BG120" s="17"/>
      <c r="BH120" s="18"/>
      <c r="BI120" s="18"/>
      <c r="BJ120" s="17"/>
      <c r="BK120" s="18"/>
      <c r="BL120" s="17"/>
      <c r="BM120" s="18"/>
      <c r="BN120" s="18"/>
      <c r="BO120" s="16"/>
      <c r="BP120" s="17"/>
      <c r="BQ120" s="17"/>
      <c r="BR120" s="17"/>
      <c r="BS120" s="17"/>
      <c r="BT120" s="19"/>
      <c r="BU120" s="21"/>
      <c r="BV120" s="20"/>
      <c r="BW120" s="20"/>
      <c r="BX120" s="100"/>
      <c r="BZ120" s="103"/>
      <c r="CA120" s="103"/>
      <c r="CB120" s="103"/>
      <c r="CC120" s="103"/>
      <c r="CD120" s="103"/>
      <c r="CE120" s="12">
        <v>116</v>
      </c>
    </row>
    <row r="121" spans="21:83" x14ac:dyDescent="0.25">
      <c r="V121" s="2"/>
      <c r="W121" s="8"/>
      <c r="X121" s="7"/>
      <c r="Y121" s="8"/>
      <c r="Z121" s="8"/>
      <c r="AA121" s="132"/>
      <c r="AB121" s="132"/>
      <c r="AC121" s="132"/>
      <c r="AD121" s="132"/>
      <c r="AE121" s="132"/>
      <c r="AF121" s="3"/>
      <c r="AQ121" s="92"/>
      <c r="AR121" s="9"/>
      <c r="AS121" s="16"/>
      <c r="AT121" s="16"/>
      <c r="AU121" s="16"/>
      <c r="AV121" s="16"/>
      <c r="AW121" s="9"/>
      <c r="AX121" s="16"/>
      <c r="AY121" s="16"/>
      <c r="AZ121" s="16"/>
      <c r="BA121" s="16"/>
      <c r="BB121" s="16"/>
      <c r="BD121" s="17"/>
      <c r="BE121" s="18"/>
      <c r="BF121" s="18"/>
      <c r="BG121" s="17"/>
      <c r="BH121" s="18"/>
      <c r="BI121" s="18"/>
      <c r="BJ121" s="17"/>
      <c r="BK121" s="18"/>
      <c r="BL121" s="17"/>
      <c r="BM121" s="18"/>
      <c r="BN121" s="18"/>
      <c r="BO121" s="16"/>
      <c r="BP121" s="17"/>
      <c r="BQ121" s="17"/>
      <c r="BR121" s="17"/>
      <c r="BS121" s="17"/>
      <c r="BT121" s="19"/>
      <c r="BU121" s="21"/>
      <c r="BV121" s="20"/>
      <c r="BW121" s="20"/>
      <c r="BX121" s="100"/>
      <c r="BZ121" s="103"/>
      <c r="CA121" s="103"/>
      <c r="CB121" s="103"/>
      <c r="CC121" s="103"/>
      <c r="CD121" s="103"/>
      <c r="CE121" s="10">
        <v>117</v>
      </c>
    </row>
    <row r="122" spans="21:83" x14ac:dyDescent="0.25">
      <c r="V122" s="2"/>
      <c r="W122" s="91"/>
      <c r="X122" s="2"/>
      <c r="Y122" s="139"/>
      <c r="Z122" s="52"/>
      <c r="AA122" s="132"/>
      <c r="AB122" s="132"/>
      <c r="AC122" s="132"/>
      <c r="AD122" s="132"/>
      <c r="AE122" s="132"/>
      <c r="AF122" s="3"/>
      <c r="AQ122" s="92"/>
      <c r="AR122" s="9"/>
      <c r="AS122" s="16"/>
      <c r="AT122" s="16"/>
      <c r="AU122" s="16"/>
      <c r="AV122" s="16"/>
      <c r="AW122" s="9"/>
      <c r="AX122" s="16"/>
      <c r="AY122" s="16"/>
      <c r="AZ122" s="16"/>
      <c r="BA122" s="16"/>
      <c r="BB122" s="16"/>
      <c r="BD122" s="17"/>
      <c r="BE122" s="18"/>
      <c r="BF122" s="18"/>
      <c r="BG122" s="17"/>
      <c r="BH122" s="18"/>
      <c r="BI122" s="18"/>
      <c r="BJ122" s="17"/>
      <c r="BK122" s="18"/>
      <c r="BL122" s="17"/>
      <c r="BM122" s="18"/>
      <c r="BN122" s="18"/>
      <c r="BO122" s="16"/>
      <c r="BP122" s="17"/>
      <c r="BQ122" s="17"/>
      <c r="BR122" s="17"/>
      <c r="BS122" s="17"/>
      <c r="BT122" s="19"/>
      <c r="BU122" s="21"/>
      <c r="BV122" s="20"/>
      <c r="BW122" s="20"/>
      <c r="BX122" s="100"/>
      <c r="BZ122" s="103"/>
      <c r="CA122" s="103"/>
      <c r="CB122" s="103"/>
      <c r="CC122" s="103"/>
      <c r="CD122" s="103"/>
      <c r="CE122" s="12">
        <v>118</v>
      </c>
    </row>
    <row r="123" spans="21:83" x14ac:dyDescent="0.25">
      <c r="V123" s="2"/>
      <c r="W123" s="91"/>
      <c r="X123" s="2"/>
      <c r="Y123" s="139"/>
      <c r="Z123" s="52"/>
      <c r="AA123" s="132"/>
      <c r="AB123" s="132"/>
      <c r="AC123" s="132"/>
      <c r="AD123" s="132"/>
      <c r="AE123" s="132"/>
      <c r="AF123" s="3"/>
      <c r="AR123" s="9"/>
      <c r="AS123" s="16"/>
      <c r="AT123" s="16"/>
      <c r="AU123" s="16"/>
      <c r="AV123" s="16"/>
      <c r="AW123" s="9"/>
      <c r="AX123" s="16"/>
      <c r="AY123" s="16"/>
      <c r="AZ123" s="16"/>
      <c r="BA123" s="16"/>
      <c r="BB123" s="16"/>
      <c r="BD123" s="17"/>
      <c r="BE123" s="18"/>
      <c r="BF123" s="18"/>
      <c r="BG123" s="17"/>
      <c r="BH123" s="18"/>
      <c r="BI123" s="18"/>
      <c r="BJ123" s="17"/>
      <c r="BK123" s="18"/>
      <c r="BL123" s="17"/>
      <c r="BM123" s="18"/>
      <c r="BN123" s="18"/>
      <c r="BO123" s="16"/>
      <c r="BP123" s="17"/>
      <c r="BQ123" s="17"/>
      <c r="BR123" s="17"/>
      <c r="BS123" s="17"/>
      <c r="BT123" s="19"/>
      <c r="BU123" s="21"/>
      <c r="BV123" s="20"/>
      <c r="BW123" s="20"/>
      <c r="BX123" s="100"/>
      <c r="BZ123" s="103"/>
      <c r="CA123" s="103"/>
      <c r="CB123" s="103"/>
      <c r="CC123" s="103"/>
      <c r="CD123" s="103"/>
      <c r="CE123" s="12">
        <v>119</v>
      </c>
    </row>
    <row r="124" spans="21:83" x14ac:dyDescent="0.25">
      <c r="V124" s="2"/>
      <c r="W124" s="91"/>
      <c r="X124" s="2"/>
      <c r="Y124" s="139"/>
      <c r="Z124" s="52"/>
      <c r="AA124" s="132"/>
      <c r="AB124" s="132"/>
      <c r="AC124" s="132"/>
      <c r="AD124" s="132"/>
      <c r="AE124" s="132"/>
      <c r="AF124" s="3"/>
      <c r="AR124" s="9"/>
      <c r="AS124" s="16"/>
      <c r="AT124" s="16"/>
      <c r="AU124" s="16"/>
      <c r="AV124" s="16"/>
      <c r="AW124" s="9"/>
      <c r="AX124" s="16"/>
      <c r="AY124" s="16"/>
      <c r="AZ124" s="16"/>
      <c r="BA124" s="16"/>
      <c r="BB124" s="16"/>
      <c r="BD124" s="17"/>
      <c r="BE124" s="18"/>
      <c r="BF124" s="18"/>
      <c r="BG124" s="17"/>
      <c r="BH124" s="18"/>
      <c r="BI124" s="18"/>
      <c r="BJ124" s="17"/>
      <c r="BK124" s="18"/>
      <c r="BL124" s="17"/>
      <c r="BM124" s="18"/>
      <c r="BN124" s="18"/>
      <c r="BO124" s="16"/>
      <c r="BP124" s="17"/>
      <c r="BQ124" s="17"/>
      <c r="BR124" s="17"/>
      <c r="BS124" s="17"/>
      <c r="BT124" s="19"/>
      <c r="BU124" s="21"/>
      <c r="BV124" s="20"/>
      <c r="BW124" s="21"/>
      <c r="BX124" s="100"/>
      <c r="BZ124" s="103"/>
      <c r="CA124" s="103"/>
      <c r="CB124" s="103"/>
      <c r="CC124" s="103"/>
      <c r="CD124" s="103"/>
      <c r="CE124" s="10">
        <v>120</v>
      </c>
    </row>
    <row r="125" spans="21:83" x14ac:dyDescent="0.25">
      <c r="V125" s="2"/>
      <c r="W125" s="91"/>
      <c r="X125" s="2"/>
      <c r="Y125" s="139"/>
      <c r="Z125" s="52"/>
      <c r="AA125" s="132"/>
      <c r="AB125" s="132"/>
      <c r="AC125" s="132"/>
      <c r="AD125" s="132"/>
      <c r="AE125" s="132"/>
      <c r="AF125" s="3"/>
      <c r="AQ125" s="92"/>
      <c r="AR125" s="9"/>
      <c r="AS125" s="16"/>
      <c r="AT125" s="16"/>
      <c r="AU125" s="16"/>
      <c r="AV125" s="16"/>
      <c r="AW125" s="9"/>
      <c r="AX125" s="16"/>
      <c r="AY125" s="16"/>
      <c r="AZ125" s="16"/>
      <c r="BA125" s="16"/>
      <c r="BB125" s="16"/>
      <c r="BD125" s="17"/>
      <c r="BE125" s="18"/>
      <c r="BF125" s="18"/>
      <c r="BG125" s="17"/>
      <c r="BH125" s="18"/>
      <c r="BI125" s="18"/>
      <c r="BJ125" s="17"/>
      <c r="BK125" s="18"/>
      <c r="BL125" s="17"/>
      <c r="BM125" s="18"/>
      <c r="BN125" s="18"/>
      <c r="BO125" s="16"/>
      <c r="BP125" s="17"/>
      <c r="BQ125" s="17"/>
      <c r="BR125" s="17"/>
      <c r="BS125" s="17"/>
      <c r="BT125" s="19"/>
      <c r="BU125" s="21"/>
      <c r="BV125" s="20"/>
      <c r="BW125" s="21"/>
      <c r="BX125" s="100"/>
      <c r="BZ125" s="103"/>
      <c r="CA125" s="103"/>
      <c r="CB125" s="103"/>
      <c r="CC125" s="103"/>
      <c r="CD125" s="103"/>
      <c r="CE125" s="12">
        <v>121</v>
      </c>
    </row>
    <row r="126" spans="21:83" x14ac:dyDescent="0.25">
      <c r="V126" s="2"/>
      <c r="W126" s="91"/>
      <c r="X126" s="2"/>
      <c r="Y126" s="139"/>
      <c r="Z126" s="52"/>
      <c r="AA126" s="132"/>
      <c r="AB126" s="132"/>
      <c r="AC126" s="132"/>
      <c r="AD126" s="132"/>
      <c r="AE126" s="132"/>
      <c r="AF126" s="3"/>
      <c r="AQ126" s="92"/>
      <c r="AR126" s="9"/>
      <c r="AS126" s="16"/>
      <c r="AT126" s="16"/>
      <c r="AU126" s="16"/>
      <c r="AV126" s="16"/>
      <c r="AW126" s="9"/>
      <c r="AX126" s="16"/>
      <c r="AY126" s="16"/>
      <c r="AZ126" s="16"/>
      <c r="BA126" s="16"/>
      <c r="BB126" s="16"/>
      <c r="BD126" s="17"/>
      <c r="BE126" s="18"/>
      <c r="BF126" s="18"/>
      <c r="BG126" s="17"/>
      <c r="BH126" s="18"/>
      <c r="BI126" s="18"/>
      <c r="BJ126" s="17"/>
      <c r="BK126" s="18"/>
      <c r="BL126" s="17"/>
      <c r="BM126" s="18"/>
      <c r="BN126" s="18"/>
      <c r="BO126" s="16"/>
      <c r="BP126" s="17"/>
      <c r="BQ126" s="17"/>
      <c r="BR126" s="17"/>
      <c r="BS126" s="17"/>
      <c r="BT126" s="19"/>
      <c r="BU126" s="21"/>
      <c r="BV126" s="20"/>
      <c r="BW126" s="21"/>
      <c r="BX126" s="100"/>
      <c r="BZ126" s="103"/>
      <c r="CA126" s="103"/>
      <c r="CB126" s="103"/>
      <c r="CC126" s="103"/>
      <c r="CD126" s="103"/>
      <c r="CE126" s="12">
        <v>122</v>
      </c>
    </row>
    <row r="127" spans="21:83" x14ac:dyDescent="0.25">
      <c r="V127" s="2"/>
      <c r="W127" s="91"/>
      <c r="X127" s="2"/>
      <c r="Y127" s="139"/>
      <c r="Z127" s="52"/>
      <c r="AA127" s="132"/>
      <c r="AB127" s="132"/>
      <c r="AC127" s="132"/>
      <c r="AD127" s="132"/>
      <c r="AE127" s="132"/>
      <c r="AF127" s="3"/>
      <c r="AQ127" s="92"/>
      <c r="AR127" s="9"/>
      <c r="AS127" s="16"/>
      <c r="AT127" s="16"/>
      <c r="AU127" s="16"/>
      <c r="AV127" s="16"/>
      <c r="AW127" s="9"/>
      <c r="AX127" s="16"/>
      <c r="AY127" s="16"/>
      <c r="AZ127" s="16"/>
      <c r="BA127" s="16"/>
      <c r="BB127" s="16"/>
      <c r="BD127" s="17"/>
      <c r="BE127" s="18"/>
      <c r="BF127" s="18"/>
      <c r="BG127" s="17"/>
      <c r="BH127" s="18"/>
      <c r="BI127" s="18"/>
      <c r="BJ127" s="17"/>
      <c r="BK127" s="18"/>
      <c r="BL127" s="17"/>
      <c r="BM127" s="18"/>
      <c r="BN127" s="18"/>
      <c r="BO127" s="16"/>
      <c r="BP127" s="17"/>
      <c r="BQ127" s="17"/>
      <c r="BR127" s="17"/>
      <c r="BS127" s="17"/>
      <c r="BT127" s="19"/>
      <c r="BU127" s="21"/>
      <c r="BV127" s="20"/>
      <c r="BW127" s="21"/>
      <c r="BX127" s="100"/>
      <c r="BZ127" s="103"/>
      <c r="CA127" s="103"/>
      <c r="CB127" s="103"/>
      <c r="CC127" s="103"/>
      <c r="CD127" s="103"/>
      <c r="CE127" s="10">
        <v>123</v>
      </c>
    </row>
    <row r="128" spans="21:83" x14ac:dyDescent="0.25">
      <c r="U128" s="27"/>
      <c r="V128" s="2"/>
      <c r="W128" s="91"/>
      <c r="X128" s="2"/>
      <c r="Y128" s="139"/>
      <c r="Z128" s="52"/>
      <c r="AA128" s="132"/>
      <c r="AB128" s="132"/>
      <c r="AC128" s="132"/>
      <c r="AD128" s="132"/>
      <c r="AE128" s="132"/>
      <c r="AF128" s="3"/>
      <c r="AQ128" s="92"/>
      <c r="AR128" s="9"/>
      <c r="AS128" s="16"/>
      <c r="AT128" s="16"/>
      <c r="AU128" s="16"/>
      <c r="AV128" s="16"/>
      <c r="AW128" s="9"/>
      <c r="AX128" s="16"/>
      <c r="AY128" s="16"/>
      <c r="AZ128" s="16"/>
      <c r="BA128" s="16"/>
      <c r="BB128" s="16"/>
      <c r="BD128" s="17"/>
      <c r="BE128" s="18"/>
      <c r="BF128" s="18"/>
      <c r="BG128" s="17"/>
      <c r="BH128" s="18"/>
      <c r="BI128" s="18"/>
      <c r="BJ128" s="17"/>
      <c r="BK128" s="18"/>
      <c r="BL128" s="17"/>
      <c r="BM128" s="18"/>
      <c r="BN128" s="18"/>
      <c r="BO128" s="16"/>
      <c r="BP128" s="17"/>
      <c r="BQ128" s="17"/>
      <c r="BR128" s="17"/>
      <c r="BS128" s="17"/>
      <c r="BT128" s="19"/>
      <c r="BU128" s="21"/>
      <c r="BV128" s="20"/>
      <c r="BW128" s="21"/>
      <c r="BX128" s="100"/>
      <c r="BZ128" s="103"/>
      <c r="CA128" s="103"/>
      <c r="CB128" s="103"/>
      <c r="CC128" s="103"/>
      <c r="CD128" s="103"/>
      <c r="CE128" s="12">
        <v>124</v>
      </c>
    </row>
    <row r="129" spans="22:83" x14ac:dyDescent="0.25">
      <c r="V129" s="2"/>
      <c r="W129" s="91"/>
      <c r="X129" s="2"/>
      <c r="Y129" s="139"/>
      <c r="Z129" s="52"/>
      <c r="AA129" s="132"/>
      <c r="AB129" s="132"/>
      <c r="AC129" s="132"/>
      <c r="AD129" s="132"/>
      <c r="AE129" s="132"/>
      <c r="AF129" s="3"/>
      <c r="AQ129" s="92"/>
      <c r="AR129" s="9"/>
      <c r="AS129" s="16"/>
      <c r="AT129" s="16"/>
      <c r="AU129" s="16"/>
      <c r="AV129" s="16"/>
      <c r="AW129" s="9"/>
      <c r="AX129" s="16"/>
      <c r="AY129" s="16"/>
      <c r="AZ129" s="16"/>
      <c r="BA129" s="16"/>
      <c r="BB129" s="16"/>
      <c r="BD129" s="17"/>
      <c r="BE129" s="18"/>
      <c r="BF129" s="18"/>
      <c r="BG129" s="17"/>
      <c r="BH129" s="18"/>
      <c r="BI129" s="18"/>
      <c r="BJ129" s="17"/>
      <c r="BK129" s="18"/>
      <c r="BL129" s="17"/>
      <c r="BM129" s="18"/>
      <c r="BN129" s="18"/>
      <c r="BO129" s="16"/>
      <c r="BP129" s="17"/>
      <c r="BQ129" s="17"/>
      <c r="BR129" s="17"/>
      <c r="BS129" s="17"/>
      <c r="BT129" s="19"/>
      <c r="BU129" s="21"/>
      <c r="BV129" s="20"/>
      <c r="BW129" s="21"/>
      <c r="BX129" s="100"/>
      <c r="BZ129" s="103"/>
      <c r="CA129" s="103"/>
      <c r="CB129" s="103"/>
      <c r="CC129" s="103"/>
      <c r="CD129" s="103"/>
      <c r="CE129" s="12">
        <v>125</v>
      </c>
    </row>
    <row r="130" spans="22:83" x14ac:dyDescent="0.25">
      <c r="V130" s="2"/>
      <c r="W130" s="91"/>
      <c r="X130" s="2"/>
      <c r="Y130" s="139"/>
      <c r="Z130" s="52"/>
      <c r="AA130" s="132"/>
      <c r="AB130" s="132"/>
      <c r="AC130" s="132"/>
      <c r="AD130" s="132"/>
      <c r="AE130" s="132"/>
      <c r="AF130" s="3"/>
      <c r="AQ130" s="92"/>
      <c r="AR130" s="9"/>
      <c r="AS130" s="16"/>
      <c r="AT130" s="16"/>
      <c r="AU130" s="16"/>
      <c r="AV130" s="16"/>
      <c r="AW130" s="9"/>
      <c r="AX130" s="16"/>
      <c r="AY130" s="16"/>
      <c r="AZ130" s="16"/>
      <c r="BA130" s="16"/>
      <c r="BB130" s="16"/>
      <c r="BD130" s="17"/>
      <c r="BE130" s="18"/>
      <c r="BF130" s="18"/>
      <c r="BG130" s="17"/>
      <c r="BH130" s="18"/>
      <c r="BI130" s="18"/>
      <c r="BJ130" s="17"/>
      <c r="BK130" s="18"/>
      <c r="BL130" s="17"/>
      <c r="BM130" s="18"/>
      <c r="BN130" s="18"/>
      <c r="BO130" s="16"/>
      <c r="BP130" s="17"/>
      <c r="BQ130" s="17"/>
      <c r="BR130" s="17"/>
      <c r="BS130" s="17"/>
      <c r="BT130" s="19"/>
      <c r="BU130" s="21"/>
      <c r="BV130" s="20"/>
      <c r="BW130" s="21"/>
      <c r="BX130" s="100"/>
      <c r="BZ130" s="103"/>
      <c r="CA130" s="103"/>
      <c r="CB130" s="103"/>
      <c r="CC130" s="103"/>
      <c r="CD130" s="103"/>
      <c r="CE130" s="10">
        <v>126</v>
      </c>
    </row>
    <row r="131" spans="22:83" x14ac:dyDescent="0.25">
      <c r="V131" s="2"/>
      <c r="W131" s="91"/>
      <c r="X131" s="2"/>
      <c r="Y131" s="139"/>
      <c r="Z131" s="52"/>
      <c r="AA131" s="132"/>
      <c r="AB131" s="132"/>
      <c r="AC131" s="132"/>
      <c r="AD131" s="132"/>
      <c r="AE131" s="132"/>
      <c r="AF131" s="3"/>
      <c r="AQ131" s="92"/>
      <c r="AR131" s="9"/>
      <c r="AS131" s="16"/>
      <c r="AT131" s="16"/>
      <c r="AU131" s="16"/>
      <c r="AV131" s="16"/>
      <c r="AW131" s="9"/>
      <c r="AX131" s="16"/>
      <c r="AY131" s="16"/>
      <c r="AZ131" s="16"/>
      <c r="BA131" s="16"/>
      <c r="BB131" s="16"/>
      <c r="BD131" s="17"/>
      <c r="BE131" s="18"/>
      <c r="BF131" s="18"/>
      <c r="BG131" s="17"/>
      <c r="BH131" s="18"/>
      <c r="BI131" s="18"/>
      <c r="BJ131" s="17"/>
      <c r="BK131" s="18"/>
      <c r="BL131" s="17"/>
      <c r="BM131" s="18"/>
      <c r="BN131" s="18"/>
      <c r="BO131" s="16"/>
      <c r="BP131" s="17"/>
      <c r="BQ131" s="17"/>
      <c r="BR131" s="17"/>
      <c r="BS131" s="17"/>
      <c r="BT131" s="19"/>
      <c r="BU131" s="21"/>
      <c r="BV131" s="20"/>
      <c r="BW131" s="21"/>
      <c r="BX131" s="100"/>
      <c r="BZ131" s="103"/>
      <c r="CA131" s="103"/>
      <c r="CB131" s="103"/>
      <c r="CC131" s="103"/>
      <c r="CD131" s="103"/>
      <c r="CE131" s="12">
        <v>127</v>
      </c>
    </row>
    <row r="132" spans="22:83" x14ac:dyDescent="0.25">
      <c r="V132" s="2"/>
      <c r="W132" s="91"/>
      <c r="X132" s="2"/>
      <c r="Y132" s="139"/>
      <c r="Z132" s="52"/>
      <c r="AA132" s="132"/>
      <c r="AB132" s="132"/>
      <c r="AC132" s="132"/>
      <c r="AD132" s="132"/>
      <c r="AE132" s="132"/>
      <c r="AF132" s="3"/>
      <c r="AR132" s="9"/>
      <c r="AS132" s="16"/>
      <c r="AT132" s="16"/>
      <c r="AU132" s="16"/>
      <c r="AV132" s="16"/>
      <c r="AW132" s="9"/>
      <c r="AX132" s="16"/>
      <c r="AY132" s="16"/>
      <c r="AZ132" s="16"/>
      <c r="BA132" s="16"/>
      <c r="BB132" s="16"/>
      <c r="BD132" s="17"/>
      <c r="BE132" s="18"/>
      <c r="BF132" s="18"/>
      <c r="BG132" s="17"/>
      <c r="BH132" s="18"/>
      <c r="BI132" s="18"/>
      <c r="BJ132" s="17"/>
      <c r="BK132" s="18"/>
      <c r="BL132" s="17"/>
      <c r="BM132" s="18"/>
      <c r="BN132" s="18"/>
      <c r="BO132" s="16"/>
      <c r="BP132" s="17"/>
      <c r="BQ132" s="17"/>
      <c r="BR132" s="17"/>
      <c r="BS132" s="17"/>
      <c r="BT132" s="19"/>
      <c r="BU132" s="21"/>
      <c r="BV132" s="20"/>
      <c r="BW132" s="21"/>
      <c r="BX132" s="109"/>
      <c r="BZ132" s="103"/>
      <c r="CA132" s="103"/>
      <c r="CB132" s="103"/>
      <c r="CC132" s="103"/>
      <c r="CD132" s="103"/>
      <c r="CE132" s="12">
        <v>128</v>
      </c>
    </row>
    <row r="133" spans="22:83" x14ac:dyDescent="0.25">
      <c r="V133" s="2"/>
      <c r="W133" s="91"/>
      <c r="X133" s="2"/>
      <c r="Y133" s="139"/>
      <c r="Z133" s="52"/>
      <c r="AA133" s="132"/>
      <c r="AB133" s="132"/>
      <c r="AC133" s="132"/>
      <c r="AD133" s="132"/>
      <c r="AE133" s="132"/>
      <c r="AF133" s="3"/>
      <c r="AR133" s="9"/>
      <c r="AS133" s="16"/>
      <c r="AT133" s="16"/>
      <c r="AU133" s="16"/>
      <c r="AV133" s="16"/>
      <c r="AW133" s="9"/>
      <c r="AX133" s="16"/>
      <c r="AY133" s="16"/>
      <c r="AZ133" s="16"/>
      <c r="BA133" s="16"/>
      <c r="BB133" s="16"/>
      <c r="BD133" s="17"/>
      <c r="BE133" s="18"/>
      <c r="BF133" s="18"/>
      <c r="BG133" s="17"/>
      <c r="BH133" s="18"/>
      <c r="BI133" s="18"/>
      <c r="BJ133" s="17"/>
      <c r="BK133" s="18"/>
      <c r="BL133" s="17"/>
      <c r="BM133" s="18"/>
      <c r="BN133" s="18"/>
      <c r="BO133" s="16"/>
      <c r="BP133" s="17"/>
      <c r="BQ133" s="17"/>
      <c r="BR133" s="17"/>
      <c r="BS133" s="17"/>
      <c r="BT133" s="19"/>
      <c r="BU133" s="21"/>
      <c r="BV133" s="20"/>
      <c r="BW133" s="21"/>
      <c r="BX133" s="109"/>
      <c r="BZ133" s="103"/>
      <c r="CA133" s="103"/>
      <c r="CB133" s="103"/>
      <c r="CC133" s="103"/>
      <c r="CD133" s="103"/>
      <c r="CE133" s="10">
        <v>129</v>
      </c>
    </row>
    <row r="134" spans="22:83" x14ac:dyDescent="0.25">
      <c r="V134" s="2"/>
      <c r="W134" s="91"/>
      <c r="X134" s="2"/>
      <c r="Y134" s="139"/>
      <c r="Z134" s="52"/>
      <c r="AA134" s="132"/>
      <c r="AB134" s="132"/>
      <c r="AC134" s="132"/>
      <c r="AD134" s="132"/>
      <c r="AE134" s="132"/>
      <c r="AF134" s="3"/>
      <c r="AQ134" s="92"/>
      <c r="AR134" s="9"/>
      <c r="AS134" s="16"/>
      <c r="AT134" s="16"/>
      <c r="AU134" s="16"/>
      <c r="AV134" s="16"/>
      <c r="AW134" s="9"/>
      <c r="AX134" s="16"/>
      <c r="AY134" s="16"/>
      <c r="AZ134" s="16"/>
      <c r="BA134" s="16"/>
      <c r="BB134" s="16"/>
      <c r="BD134" s="17"/>
      <c r="BE134" s="18"/>
      <c r="BF134" s="18"/>
      <c r="BG134" s="17"/>
      <c r="BH134" s="18"/>
      <c r="BI134" s="18"/>
      <c r="BJ134" s="17"/>
      <c r="BK134" s="18"/>
      <c r="BL134" s="17"/>
      <c r="BM134" s="18"/>
      <c r="BN134" s="18"/>
      <c r="BO134" s="16"/>
      <c r="BP134" s="17"/>
      <c r="BQ134" s="17"/>
      <c r="BR134" s="17"/>
      <c r="BS134" s="17"/>
      <c r="BT134" s="19"/>
      <c r="BU134" s="21"/>
      <c r="BV134" s="20"/>
      <c r="BW134" s="21"/>
      <c r="BX134" s="109"/>
      <c r="BZ134" s="103"/>
      <c r="CA134" s="103"/>
      <c r="CB134" s="103"/>
      <c r="CC134" s="103"/>
      <c r="CD134" s="103"/>
      <c r="CE134" s="12">
        <v>130</v>
      </c>
    </row>
    <row r="135" spans="22:83" x14ac:dyDescent="0.25">
      <c r="V135" s="2"/>
      <c r="W135" s="91"/>
      <c r="X135" s="2"/>
      <c r="Y135" s="139"/>
      <c r="Z135" s="52"/>
      <c r="AA135" s="132"/>
      <c r="AB135" s="132"/>
      <c r="AC135" s="132"/>
      <c r="AD135" s="132"/>
      <c r="AE135" s="132"/>
      <c r="AF135" s="3"/>
      <c r="AQ135" s="92"/>
      <c r="AR135" s="9"/>
      <c r="AS135" s="16"/>
      <c r="AT135" s="16"/>
      <c r="AU135" s="16"/>
      <c r="AV135" s="16"/>
      <c r="AW135" s="9"/>
      <c r="AX135" s="16"/>
      <c r="AY135" s="16"/>
      <c r="AZ135" s="16"/>
      <c r="BA135" s="16"/>
      <c r="BB135" s="16"/>
      <c r="BD135" s="17"/>
      <c r="BE135" s="18"/>
      <c r="BF135" s="18"/>
      <c r="BG135" s="17"/>
      <c r="BH135" s="18"/>
      <c r="BI135" s="18"/>
      <c r="BJ135" s="17"/>
      <c r="BK135" s="18"/>
      <c r="BL135" s="17"/>
      <c r="BM135" s="18"/>
      <c r="BN135" s="18"/>
      <c r="BO135" s="16"/>
      <c r="BP135" s="17"/>
      <c r="BQ135" s="17"/>
      <c r="BR135" s="17"/>
      <c r="BS135" s="17"/>
      <c r="BT135" s="19"/>
      <c r="BU135" s="21"/>
      <c r="BV135" s="20"/>
      <c r="BW135" s="21"/>
      <c r="BX135" s="109"/>
      <c r="BZ135" s="103"/>
      <c r="CA135" s="103"/>
      <c r="CB135" s="103"/>
      <c r="CC135" s="103"/>
      <c r="CD135" s="103"/>
      <c r="CE135" s="12">
        <v>131</v>
      </c>
    </row>
    <row r="136" spans="22:83" x14ac:dyDescent="0.25">
      <c r="V136" s="2"/>
      <c r="W136" s="91"/>
      <c r="X136" s="2"/>
      <c r="Y136" s="139"/>
      <c r="Z136" s="52"/>
      <c r="AA136" s="132"/>
      <c r="AB136" s="132"/>
      <c r="AC136" s="132"/>
      <c r="AD136" s="132"/>
      <c r="AE136" s="132"/>
      <c r="AF136" s="3"/>
      <c r="AQ136" s="92"/>
      <c r="AR136" s="9"/>
      <c r="AS136" s="16"/>
      <c r="AT136" s="16"/>
      <c r="AU136" s="16"/>
      <c r="AV136" s="16"/>
      <c r="AW136" s="9"/>
      <c r="AX136" s="16"/>
      <c r="AY136" s="16"/>
      <c r="AZ136" s="16"/>
      <c r="BA136" s="16"/>
      <c r="BB136" s="16"/>
      <c r="BD136" s="17"/>
      <c r="BE136" s="18"/>
      <c r="BF136" s="18"/>
      <c r="BG136" s="17"/>
      <c r="BH136" s="18"/>
      <c r="BI136" s="18"/>
      <c r="BJ136" s="17"/>
      <c r="BK136" s="18"/>
      <c r="BL136" s="17"/>
      <c r="BM136" s="18"/>
      <c r="BN136" s="18"/>
      <c r="BO136" s="16"/>
      <c r="BP136" s="17"/>
      <c r="BQ136" s="17"/>
      <c r="BR136" s="17"/>
      <c r="BS136" s="17"/>
      <c r="BT136" s="19"/>
      <c r="BU136" s="21"/>
      <c r="BV136" s="20"/>
      <c r="BW136" s="21"/>
      <c r="BX136" s="109"/>
      <c r="BZ136" s="103"/>
      <c r="CA136" s="103"/>
      <c r="CB136" s="103"/>
      <c r="CC136" s="103"/>
      <c r="CD136" s="103"/>
      <c r="CE136" s="10">
        <v>132</v>
      </c>
    </row>
    <row r="137" spans="22:83" x14ac:dyDescent="0.25">
      <c r="V137" s="2"/>
      <c r="W137" s="91"/>
      <c r="X137" s="2"/>
      <c r="Y137" s="139"/>
      <c r="Z137" s="52"/>
      <c r="AA137" s="132"/>
      <c r="AB137" s="132"/>
      <c r="AC137" s="132"/>
      <c r="AD137" s="132"/>
      <c r="AE137" s="132"/>
      <c r="AF137" s="3"/>
      <c r="AQ137" s="92"/>
      <c r="AR137" s="9"/>
      <c r="AS137" s="16"/>
      <c r="AT137" s="16"/>
      <c r="AU137" s="16"/>
      <c r="AV137" s="16"/>
      <c r="AW137" s="9"/>
      <c r="AX137" s="16"/>
      <c r="AY137" s="16"/>
      <c r="AZ137" s="16"/>
      <c r="BA137" s="16"/>
      <c r="BB137" s="16"/>
      <c r="BD137" s="17"/>
      <c r="BE137" s="18"/>
      <c r="BF137" s="18"/>
      <c r="BG137" s="17"/>
      <c r="BH137" s="18"/>
      <c r="BI137" s="18"/>
      <c r="BJ137" s="17"/>
      <c r="BK137" s="18"/>
      <c r="BL137" s="17"/>
      <c r="BM137" s="18"/>
      <c r="BN137" s="18"/>
      <c r="BO137" s="16"/>
      <c r="BP137" s="17"/>
      <c r="BQ137" s="17"/>
      <c r="BR137" s="17"/>
      <c r="BS137" s="17"/>
      <c r="BT137" s="19"/>
      <c r="BU137" s="21"/>
      <c r="BV137" s="20"/>
      <c r="BW137" s="21"/>
      <c r="BX137" s="109"/>
      <c r="BZ137" s="103"/>
      <c r="CA137" s="103"/>
      <c r="CB137" s="103"/>
      <c r="CC137" s="103"/>
      <c r="CD137" s="103"/>
      <c r="CE137" s="12">
        <v>133</v>
      </c>
    </row>
    <row r="138" spans="22:83" x14ac:dyDescent="0.25">
      <c r="V138" s="2"/>
      <c r="W138" s="91"/>
      <c r="X138" s="2"/>
      <c r="Y138" s="139"/>
      <c r="Z138" s="52"/>
      <c r="AA138" s="132"/>
      <c r="AB138" s="132"/>
      <c r="AC138" s="132"/>
      <c r="AD138" s="132"/>
      <c r="AE138" s="132"/>
      <c r="AF138" s="3"/>
      <c r="AQ138" s="92"/>
      <c r="AR138" s="9"/>
      <c r="AS138" s="16"/>
      <c r="AT138" s="16"/>
      <c r="AU138" s="16"/>
      <c r="AV138" s="16"/>
      <c r="AW138" s="9"/>
      <c r="AX138" s="16"/>
      <c r="AY138" s="16"/>
      <c r="AZ138" s="16"/>
      <c r="BA138" s="16"/>
      <c r="BB138" s="16"/>
      <c r="BD138" s="17"/>
      <c r="BE138" s="18"/>
      <c r="BF138" s="18"/>
      <c r="BG138" s="17"/>
      <c r="BH138" s="18"/>
      <c r="BI138" s="18"/>
      <c r="BJ138" s="17"/>
      <c r="BK138" s="18"/>
      <c r="BL138" s="17"/>
      <c r="BM138" s="18"/>
      <c r="BN138" s="18"/>
      <c r="BO138" s="16"/>
      <c r="BP138" s="17"/>
      <c r="BQ138" s="17"/>
      <c r="BR138" s="17"/>
      <c r="BS138" s="17"/>
      <c r="BT138" s="19"/>
      <c r="BU138" s="21"/>
      <c r="BV138" s="20"/>
      <c r="BW138" s="21"/>
      <c r="BX138" s="109"/>
      <c r="BZ138" s="103"/>
      <c r="CA138" s="103"/>
      <c r="CB138" s="103"/>
      <c r="CC138" s="103"/>
      <c r="CD138" s="103"/>
      <c r="CE138" s="12">
        <v>134</v>
      </c>
    </row>
    <row r="139" spans="22:83" x14ac:dyDescent="0.25">
      <c r="V139" s="2"/>
      <c r="W139" s="91"/>
      <c r="X139" s="2"/>
      <c r="Y139" s="139"/>
      <c r="Z139" s="52"/>
      <c r="AA139" s="132"/>
      <c r="AB139" s="132"/>
      <c r="AC139" s="132"/>
      <c r="AD139" s="132"/>
      <c r="AE139" s="132"/>
      <c r="AF139" s="3"/>
      <c r="AQ139" s="92"/>
      <c r="AR139" s="9"/>
      <c r="AS139" s="16"/>
      <c r="AT139" s="16"/>
      <c r="AU139" s="16"/>
      <c r="AV139" s="16"/>
      <c r="AW139" s="9"/>
      <c r="AX139" s="16"/>
      <c r="AY139" s="16"/>
      <c r="AZ139" s="16"/>
      <c r="BA139" s="16"/>
      <c r="BB139" s="16"/>
      <c r="BD139" s="17"/>
      <c r="BE139" s="18"/>
      <c r="BF139" s="18"/>
      <c r="BG139" s="17"/>
      <c r="BH139" s="18"/>
      <c r="BI139" s="18"/>
      <c r="BJ139" s="17"/>
      <c r="BK139" s="18"/>
      <c r="BL139" s="17"/>
      <c r="BM139" s="18"/>
      <c r="BN139" s="18"/>
      <c r="BO139" s="16"/>
      <c r="BP139" s="17"/>
      <c r="BQ139" s="17"/>
      <c r="BR139" s="17"/>
      <c r="BS139" s="17"/>
      <c r="BT139" s="19"/>
      <c r="BU139" s="21"/>
      <c r="BV139" s="20"/>
      <c r="BW139" s="21"/>
      <c r="BX139" s="109"/>
      <c r="BY139" s="92"/>
      <c r="BZ139" s="110"/>
      <c r="CA139" s="103"/>
      <c r="CB139" s="103"/>
      <c r="CC139" s="103"/>
      <c r="CD139" s="103"/>
      <c r="CE139" s="10">
        <v>135</v>
      </c>
    </row>
    <row r="140" spans="22:83" x14ac:dyDescent="0.25">
      <c r="V140" s="2"/>
      <c r="W140" s="91"/>
      <c r="X140" s="2"/>
      <c r="Y140" s="139"/>
      <c r="Z140" s="52"/>
      <c r="AA140" s="132"/>
      <c r="AB140" s="132"/>
      <c r="AC140" s="132"/>
      <c r="AD140" s="132"/>
      <c r="AE140" s="132"/>
      <c r="AF140" s="3"/>
      <c r="AQ140" s="92"/>
      <c r="AR140" s="9"/>
      <c r="AS140" s="16"/>
      <c r="AT140" s="16"/>
      <c r="AU140" s="16"/>
      <c r="AV140" s="16"/>
      <c r="AW140" s="9"/>
      <c r="AX140" s="16"/>
      <c r="AY140" s="16"/>
      <c r="AZ140" s="16"/>
      <c r="BA140" s="16"/>
      <c r="BB140" s="16"/>
      <c r="BD140" s="17"/>
      <c r="BE140" s="18"/>
      <c r="BF140" s="18"/>
      <c r="BG140" s="17"/>
      <c r="BH140" s="18"/>
      <c r="BI140" s="18"/>
      <c r="BJ140" s="17"/>
      <c r="BK140" s="18"/>
      <c r="BL140" s="17"/>
      <c r="BM140" s="18"/>
      <c r="BN140" s="18"/>
      <c r="BO140" s="16"/>
      <c r="BP140" s="17"/>
      <c r="BQ140" s="17"/>
      <c r="BR140" s="17"/>
      <c r="BS140" s="17"/>
      <c r="BT140" s="19"/>
      <c r="BU140" s="21"/>
      <c r="BV140" s="20"/>
      <c r="BW140" s="21"/>
      <c r="BX140" s="109"/>
      <c r="BY140" s="92"/>
      <c r="BZ140" s="110"/>
      <c r="CA140" s="103"/>
      <c r="CB140" s="103"/>
      <c r="CC140" s="103"/>
      <c r="CD140" s="103"/>
      <c r="CE140" s="12">
        <v>136</v>
      </c>
    </row>
    <row r="141" spans="22:83" x14ac:dyDescent="0.25">
      <c r="V141" s="2"/>
      <c r="W141" s="91"/>
      <c r="X141" s="2"/>
      <c r="Y141" s="139"/>
      <c r="Z141" s="52"/>
      <c r="AA141" s="132"/>
      <c r="AB141" s="132"/>
      <c r="AC141" s="132"/>
      <c r="AD141" s="132"/>
      <c r="AE141" s="132"/>
      <c r="AF141" s="3"/>
      <c r="AQ141" s="92"/>
      <c r="AR141" s="9"/>
      <c r="AS141" s="16"/>
      <c r="AT141" s="16"/>
      <c r="AU141" s="16"/>
      <c r="AV141" s="16"/>
      <c r="AW141" s="9"/>
      <c r="AX141" s="16"/>
      <c r="AY141" s="16"/>
      <c r="AZ141" s="16"/>
      <c r="BA141" s="16"/>
      <c r="BB141" s="16"/>
      <c r="BD141" s="17"/>
      <c r="BE141" s="18"/>
      <c r="BF141" s="18"/>
      <c r="BG141" s="17"/>
      <c r="BH141" s="18"/>
      <c r="BI141" s="18"/>
      <c r="BJ141" s="17"/>
      <c r="BK141" s="18"/>
      <c r="BL141" s="17"/>
      <c r="BM141" s="18"/>
      <c r="BN141" s="18"/>
      <c r="BO141" s="16"/>
      <c r="BP141" s="17"/>
      <c r="BQ141" s="17"/>
      <c r="BR141" s="17"/>
      <c r="BS141" s="17"/>
      <c r="BT141" s="19"/>
      <c r="BU141" s="21"/>
      <c r="BV141" s="20"/>
      <c r="BW141" s="21"/>
      <c r="BX141" s="109"/>
      <c r="BY141" s="92"/>
      <c r="BZ141" s="110"/>
      <c r="CA141" s="103"/>
      <c r="CB141" s="103"/>
      <c r="CC141" s="103"/>
      <c r="CD141" s="103"/>
      <c r="CE141" s="12">
        <v>137</v>
      </c>
    </row>
    <row r="142" spans="22:83" x14ac:dyDescent="0.25">
      <c r="V142" s="2"/>
      <c r="W142" s="91"/>
      <c r="X142" s="2"/>
      <c r="Y142" s="139"/>
      <c r="Z142" s="52"/>
      <c r="AA142" s="132"/>
      <c r="AB142" s="132"/>
      <c r="AC142" s="132"/>
      <c r="AD142" s="132"/>
      <c r="AE142" s="132"/>
      <c r="AF142" s="3"/>
      <c r="AQ142" s="92"/>
      <c r="AR142" s="9"/>
      <c r="AS142" s="16"/>
      <c r="AT142" s="16"/>
      <c r="AU142" s="16"/>
      <c r="AV142" s="16"/>
      <c r="AW142" s="9"/>
      <c r="AX142" s="16"/>
      <c r="AY142" s="16"/>
      <c r="AZ142" s="16"/>
      <c r="BA142" s="16"/>
      <c r="BB142" s="16"/>
      <c r="BD142" s="17"/>
      <c r="BE142" s="18"/>
      <c r="BF142" s="18"/>
      <c r="BG142" s="17"/>
      <c r="BH142" s="18"/>
      <c r="BI142" s="18"/>
      <c r="BJ142" s="17"/>
      <c r="BK142" s="18"/>
      <c r="BL142" s="17"/>
      <c r="BM142" s="18"/>
      <c r="BN142" s="18"/>
      <c r="BO142" s="16"/>
      <c r="BP142" s="17"/>
      <c r="BQ142" s="17"/>
      <c r="BR142" s="17"/>
      <c r="BS142" s="17"/>
      <c r="BT142" s="19"/>
      <c r="BU142" s="21"/>
      <c r="BV142" s="20"/>
      <c r="BW142" s="21"/>
      <c r="BX142" s="109"/>
      <c r="BY142" s="92"/>
      <c r="BZ142" s="110"/>
      <c r="CA142" s="103"/>
      <c r="CB142" s="103"/>
      <c r="CC142" s="103"/>
      <c r="CD142" s="103"/>
      <c r="CE142" s="10">
        <v>138</v>
      </c>
    </row>
    <row r="143" spans="22:83" x14ac:dyDescent="0.25">
      <c r="V143" s="2"/>
      <c r="W143" s="91"/>
      <c r="X143" s="2"/>
      <c r="Y143" s="139"/>
      <c r="Z143" s="52"/>
      <c r="AA143" s="132"/>
      <c r="AB143" s="132"/>
      <c r="AC143" s="132"/>
      <c r="AD143" s="132"/>
      <c r="AE143" s="132"/>
      <c r="AF143" s="3"/>
      <c r="AR143" s="9"/>
      <c r="AS143" s="16"/>
      <c r="AT143" s="16"/>
      <c r="AU143" s="16"/>
      <c r="AV143" s="16"/>
      <c r="AW143" s="9"/>
      <c r="AX143" s="16"/>
      <c r="AY143" s="16"/>
      <c r="AZ143" s="16"/>
      <c r="BA143" s="16"/>
      <c r="BB143" s="16"/>
      <c r="BD143" s="17"/>
      <c r="BE143" s="18"/>
      <c r="BF143" s="18"/>
      <c r="BG143" s="17"/>
      <c r="BH143" s="18"/>
      <c r="BI143" s="18"/>
      <c r="BJ143" s="17"/>
      <c r="BK143" s="18"/>
      <c r="BL143" s="17"/>
      <c r="BM143" s="18"/>
      <c r="BN143" s="18"/>
      <c r="BO143" s="16"/>
      <c r="BP143" s="17"/>
      <c r="BQ143" s="17"/>
      <c r="BR143" s="17"/>
      <c r="BS143" s="17"/>
      <c r="BT143" s="19"/>
      <c r="BU143" s="21"/>
      <c r="BV143" s="20"/>
      <c r="BW143" s="21"/>
      <c r="BX143" s="109"/>
      <c r="BY143" s="92"/>
      <c r="BZ143" s="110"/>
      <c r="CA143" s="103"/>
      <c r="CB143" s="103"/>
      <c r="CC143" s="103"/>
      <c r="CD143" s="103"/>
      <c r="CE143" s="12">
        <v>139</v>
      </c>
    </row>
    <row r="144" spans="22:83" x14ac:dyDescent="0.25">
      <c r="V144" s="2"/>
      <c r="W144" s="91"/>
      <c r="X144" s="2"/>
      <c r="Y144" s="139"/>
      <c r="Z144" s="52"/>
      <c r="AA144" s="132"/>
      <c r="AB144" s="132"/>
      <c r="AC144" s="132"/>
      <c r="AD144" s="132"/>
      <c r="AE144" s="132"/>
      <c r="AF144" s="3"/>
      <c r="AR144" s="9"/>
      <c r="AS144" s="16"/>
      <c r="AT144" s="16"/>
      <c r="AU144" s="16"/>
      <c r="AV144" s="16"/>
      <c r="AW144" s="9"/>
      <c r="AX144" s="16"/>
      <c r="AY144" s="16"/>
      <c r="AZ144" s="16"/>
      <c r="BA144" s="16"/>
      <c r="BB144" s="16"/>
      <c r="BD144" s="17"/>
      <c r="BE144" s="18"/>
      <c r="BF144" s="18"/>
      <c r="BG144" s="17"/>
      <c r="BH144" s="18"/>
      <c r="BI144" s="18"/>
      <c r="BJ144" s="17"/>
      <c r="BK144" s="18"/>
      <c r="BL144" s="17"/>
      <c r="BM144" s="18"/>
      <c r="BN144" s="18"/>
      <c r="BO144" s="16"/>
      <c r="BP144" s="17"/>
      <c r="BQ144" s="17"/>
      <c r="BR144" s="17"/>
      <c r="BS144" s="17"/>
      <c r="BT144" s="19"/>
      <c r="BU144" s="21"/>
      <c r="BV144" s="20"/>
      <c r="BW144" s="21"/>
      <c r="BX144" s="109"/>
      <c r="BY144" s="92"/>
      <c r="BZ144" s="110"/>
      <c r="CA144" s="103"/>
      <c r="CB144" s="103"/>
      <c r="CC144" s="103"/>
      <c r="CD144" s="103"/>
      <c r="CE144" s="12">
        <v>140</v>
      </c>
    </row>
    <row r="145" spans="22:83" x14ac:dyDescent="0.25">
      <c r="V145" s="2"/>
      <c r="W145" s="91"/>
      <c r="X145" s="2"/>
      <c r="Y145" s="139"/>
      <c r="Z145" s="52"/>
      <c r="AA145" s="132"/>
      <c r="AB145" s="132"/>
      <c r="AC145" s="132"/>
      <c r="AD145" s="132"/>
      <c r="AE145" s="132"/>
      <c r="AF145" s="3"/>
      <c r="AR145" s="9"/>
      <c r="AS145" s="16"/>
      <c r="AT145" s="16"/>
      <c r="AU145" s="16"/>
      <c r="AV145" s="16"/>
      <c r="AW145" s="9"/>
      <c r="AX145" s="16"/>
      <c r="AY145" s="16"/>
      <c r="AZ145" s="16"/>
      <c r="BA145" s="16"/>
      <c r="BB145" s="16"/>
      <c r="BD145" s="17"/>
      <c r="BE145" s="18"/>
      <c r="BF145" s="18"/>
      <c r="BG145" s="17"/>
      <c r="BH145" s="18"/>
      <c r="BI145" s="18"/>
      <c r="BJ145" s="17"/>
      <c r="BK145" s="18"/>
      <c r="BL145" s="17"/>
      <c r="BM145" s="18"/>
      <c r="BN145" s="18"/>
      <c r="BO145" s="16"/>
      <c r="BP145" s="17"/>
      <c r="BQ145" s="17"/>
      <c r="BR145" s="17"/>
      <c r="BS145" s="17"/>
      <c r="BT145" s="19"/>
      <c r="BU145" s="21"/>
      <c r="BV145" s="20"/>
      <c r="BW145" s="21"/>
      <c r="BX145" s="109"/>
      <c r="BY145" s="92"/>
      <c r="BZ145" s="110"/>
      <c r="CA145" s="103"/>
      <c r="CB145" s="103"/>
      <c r="CC145" s="103"/>
      <c r="CD145" s="103"/>
      <c r="CE145" s="10">
        <v>141</v>
      </c>
    </row>
    <row r="146" spans="22:83" x14ac:dyDescent="0.25">
      <c r="V146" s="2"/>
      <c r="W146" s="132"/>
      <c r="X146" s="132"/>
      <c r="Y146" s="132"/>
      <c r="Z146" s="132"/>
      <c r="AA146" s="132"/>
      <c r="AB146" s="132"/>
      <c r="AC146" s="132"/>
      <c r="AD146" s="132"/>
      <c r="AE146" s="132"/>
      <c r="AF146" s="3"/>
      <c r="AR146" s="9"/>
      <c r="AS146" s="16"/>
      <c r="AT146" s="16"/>
      <c r="AU146" s="16"/>
      <c r="AV146" s="16"/>
      <c r="AW146" s="9"/>
      <c r="AX146" s="16"/>
      <c r="AY146" s="16"/>
      <c r="AZ146" s="16"/>
      <c r="BA146" s="16"/>
      <c r="BB146" s="16"/>
      <c r="BD146" s="17"/>
      <c r="BE146" s="18"/>
      <c r="BF146" s="18"/>
      <c r="BG146" s="17"/>
      <c r="BH146" s="18"/>
      <c r="BI146" s="18"/>
      <c r="BJ146" s="17"/>
      <c r="BK146" s="18"/>
      <c r="BL146" s="17"/>
      <c r="BM146" s="18"/>
      <c r="BN146" s="18"/>
      <c r="BO146" s="16"/>
      <c r="BP146" s="17"/>
      <c r="BQ146" s="17"/>
      <c r="BR146" s="17"/>
      <c r="BS146" s="17"/>
      <c r="BT146" s="19"/>
      <c r="BU146" s="21"/>
      <c r="BV146" s="20"/>
      <c r="BW146" s="21"/>
      <c r="BX146" s="109"/>
      <c r="BY146" s="92"/>
      <c r="BZ146" s="110"/>
      <c r="CA146" s="103"/>
      <c r="CB146" s="103"/>
      <c r="CC146" s="103"/>
      <c r="CD146" s="103"/>
      <c r="CE146" s="12">
        <v>142</v>
      </c>
    </row>
    <row r="147" spans="22:83" x14ac:dyDescent="0.25">
      <c r="V147" s="2"/>
      <c r="W147" s="132"/>
      <c r="X147" s="132"/>
      <c r="Y147" s="132"/>
      <c r="Z147" s="132"/>
      <c r="AA147" s="132"/>
      <c r="AB147" s="132"/>
      <c r="AC147" s="132"/>
      <c r="AD147" s="132"/>
      <c r="AE147" s="132"/>
      <c r="AF147" s="3"/>
      <c r="AR147" s="9"/>
      <c r="AS147" s="16"/>
      <c r="AT147" s="16"/>
      <c r="AU147" s="16"/>
      <c r="AV147" s="16"/>
      <c r="AW147" s="9"/>
      <c r="AX147" s="16"/>
      <c r="AY147" s="16"/>
      <c r="AZ147" s="16"/>
      <c r="BA147" s="16"/>
      <c r="BB147" s="16"/>
      <c r="BD147" s="17"/>
      <c r="BE147" s="18"/>
      <c r="BF147" s="18"/>
      <c r="BG147" s="17"/>
      <c r="BH147" s="18"/>
      <c r="BI147" s="18"/>
      <c r="BJ147" s="17"/>
      <c r="BK147" s="18"/>
      <c r="BL147" s="17"/>
      <c r="BM147" s="18"/>
      <c r="BN147" s="18"/>
      <c r="BO147" s="16"/>
      <c r="BP147" s="17"/>
      <c r="BQ147" s="17"/>
      <c r="BR147" s="17"/>
      <c r="BS147" s="17"/>
      <c r="BT147" s="19"/>
      <c r="BU147" s="21"/>
      <c r="BV147" s="20"/>
      <c r="BW147" s="21"/>
      <c r="BX147" s="109"/>
      <c r="BY147" s="92"/>
      <c r="BZ147" s="110"/>
      <c r="CA147" s="103"/>
      <c r="CB147" s="103"/>
      <c r="CC147" s="103"/>
      <c r="CD147" s="103"/>
      <c r="CE147" s="12">
        <v>143</v>
      </c>
    </row>
    <row r="148" spans="22:83" x14ac:dyDescent="0.25">
      <c r="V148" s="2"/>
      <c r="W148" s="132"/>
      <c r="X148" s="132"/>
      <c r="Y148" s="132"/>
      <c r="Z148" s="132"/>
      <c r="AA148" s="132"/>
      <c r="AB148" s="132"/>
      <c r="AC148" s="132"/>
      <c r="AD148" s="132"/>
      <c r="AE148" s="132"/>
      <c r="AF148" s="3"/>
      <c r="AR148" s="9"/>
      <c r="AS148" s="16"/>
      <c r="AT148" s="16"/>
      <c r="AU148" s="16"/>
      <c r="AV148" s="16"/>
      <c r="AW148" s="9"/>
      <c r="AX148" s="16"/>
      <c r="AY148" s="16"/>
      <c r="AZ148" s="16"/>
      <c r="BA148" s="16"/>
      <c r="BB148" s="16"/>
      <c r="BD148" s="17"/>
      <c r="BE148" s="18"/>
      <c r="BF148" s="18"/>
      <c r="BG148" s="17"/>
      <c r="BH148" s="18"/>
      <c r="BI148" s="18"/>
      <c r="BJ148" s="17"/>
      <c r="BK148" s="18"/>
      <c r="BL148" s="17"/>
      <c r="BM148" s="18"/>
      <c r="BN148" s="18"/>
      <c r="BO148" s="16"/>
      <c r="BP148" s="17"/>
      <c r="BQ148" s="17"/>
      <c r="BR148" s="17"/>
      <c r="BS148" s="17"/>
      <c r="BT148" s="19"/>
      <c r="BU148" s="21"/>
      <c r="BV148" s="20"/>
      <c r="BW148" s="21"/>
      <c r="BX148" s="109"/>
      <c r="BY148" s="92"/>
      <c r="BZ148" s="110"/>
      <c r="CA148" s="103"/>
      <c r="CB148" s="103"/>
      <c r="CC148" s="103"/>
      <c r="CD148" s="103"/>
      <c r="CE148" s="10">
        <v>144</v>
      </c>
    </row>
    <row r="149" spans="22:83" x14ac:dyDescent="0.25">
      <c r="V149" s="2"/>
      <c r="W149" s="132"/>
      <c r="X149" s="132"/>
      <c r="Y149" s="132"/>
      <c r="Z149" s="132"/>
      <c r="AA149" s="132"/>
      <c r="AB149" s="132"/>
      <c r="AC149" s="132"/>
      <c r="AD149" s="132"/>
      <c r="AE149" s="132"/>
      <c r="AF149" s="3"/>
      <c r="AR149" s="9"/>
      <c r="AS149" s="16"/>
      <c r="AT149" s="16"/>
      <c r="AU149" s="16"/>
      <c r="AV149" s="16"/>
      <c r="AW149" s="9"/>
      <c r="AX149" s="16"/>
      <c r="AY149" s="16"/>
      <c r="AZ149" s="16"/>
      <c r="BA149" s="16"/>
      <c r="BB149" s="16"/>
      <c r="BD149" s="17"/>
      <c r="BE149" s="18"/>
      <c r="BF149" s="18"/>
      <c r="BG149" s="17"/>
      <c r="BH149" s="18"/>
      <c r="BI149" s="18"/>
      <c r="BJ149" s="17"/>
      <c r="BK149" s="18"/>
      <c r="BL149" s="17"/>
      <c r="BM149" s="18"/>
      <c r="BN149" s="18"/>
      <c r="BO149" s="16"/>
      <c r="BP149" s="17"/>
      <c r="BQ149" s="17"/>
      <c r="BR149" s="17"/>
      <c r="BS149" s="17"/>
      <c r="BT149" s="19"/>
      <c r="BU149" s="21"/>
      <c r="BV149" s="20"/>
      <c r="BW149" s="21"/>
      <c r="BX149" s="109"/>
      <c r="BY149" s="92"/>
      <c r="BZ149" s="110"/>
      <c r="CA149" s="103"/>
      <c r="CB149" s="103"/>
      <c r="CC149" s="103"/>
      <c r="CD149" s="103"/>
      <c r="CE149" s="12">
        <v>145</v>
      </c>
    </row>
    <row r="150" spans="22:83" x14ac:dyDescent="0.25">
      <c r="V150" s="2"/>
      <c r="W150" s="132"/>
      <c r="X150" s="132"/>
      <c r="Y150" s="132"/>
      <c r="Z150" s="132"/>
      <c r="AA150" s="132"/>
      <c r="AB150" s="132"/>
      <c r="AC150" s="132"/>
      <c r="AD150" s="132"/>
      <c r="AE150" s="52"/>
      <c r="AF150" s="3"/>
      <c r="AR150" s="9"/>
      <c r="AS150" s="16"/>
      <c r="AT150" s="16"/>
      <c r="AU150" s="16"/>
      <c r="AV150" s="16"/>
      <c r="AW150" s="9"/>
      <c r="AX150" s="16"/>
      <c r="AY150" s="16"/>
      <c r="AZ150" s="16"/>
      <c r="BA150" s="16"/>
      <c r="BB150" s="16"/>
      <c r="BD150" s="17"/>
      <c r="BE150" s="18"/>
      <c r="BF150" s="18"/>
      <c r="BG150" s="17"/>
      <c r="BH150" s="18"/>
      <c r="BI150" s="18"/>
      <c r="BJ150" s="17"/>
      <c r="BK150" s="18"/>
      <c r="BL150" s="17"/>
      <c r="BM150" s="18"/>
      <c r="BN150" s="18"/>
      <c r="BO150" s="16"/>
      <c r="BP150" s="17"/>
      <c r="BQ150" s="17"/>
      <c r="BR150" s="17"/>
      <c r="BS150" s="17"/>
      <c r="BT150" s="19"/>
      <c r="BU150" s="21"/>
      <c r="BV150" s="20"/>
      <c r="BW150" s="21"/>
      <c r="BX150" s="109"/>
      <c r="BY150" s="92"/>
      <c r="BZ150" s="110"/>
      <c r="CA150" s="103"/>
      <c r="CB150" s="103"/>
      <c r="CC150" s="103"/>
      <c r="CD150" s="103"/>
      <c r="CE150" s="12">
        <v>146</v>
      </c>
    </row>
    <row r="151" spans="22:83" x14ac:dyDescent="0.25">
      <c r="V151" s="2"/>
      <c r="W151" s="140"/>
      <c r="X151" s="132"/>
      <c r="Y151" s="132"/>
      <c r="Z151" s="132"/>
      <c r="AA151" s="132"/>
      <c r="AB151" s="132"/>
      <c r="AC151" s="132"/>
      <c r="AD151" s="132"/>
      <c r="AE151" s="135"/>
      <c r="AF151" s="3"/>
      <c r="AR151" s="9"/>
      <c r="AS151" s="16"/>
      <c r="AT151" s="16"/>
      <c r="AU151" s="16"/>
      <c r="AV151" s="16"/>
      <c r="AW151" s="9"/>
      <c r="AX151" s="16"/>
      <c r="AY151" s="16"/>
      <c r="AZ151" s="16"/>
      <c r="BA151" s="16"/>
      <c r="BB151" s="16"/>
      <c r="BD151" s="17"/>
      <c r="BE151" s="18"/>
      <c r="BF151" s="18"/>
      <c r="BG151" s="17"/>
      <c r="BH151" s="18"/>
      <c r="BI151" s="18"/>
      <c r="BJ151" s="17"/>
      <c r="BK151" s="18"/>
      <c r="BL151" s="17"/>
      <c r="BM151" s="18"/>
      <c r="BN151" s="18"/>
      <c r="BO151" s="16"/>
      <c r="BP151" s="17"/>
      <c r="BQ151" s="17"/>
      <c r="BR151" s="17"/>
      <c r="BS151" s="17"/>
      <c r="BT151" s="19"/>
      <c r="BU151" s="21"/>
      <c r="BV151" s="20"/>
      <c r="BW151" s="21"/>
      <c r="BX151" s="109"/>
      <c r="BY151" s="92"/>
      <c r="BZ151" s="110"/>
      <c r="CA151" s="103"/>
      <c r="CB151" s="103"/>
      <c r="CC151" s="103"/>
      <c r="CD151" s="103"/>
      <c r="CE151" s="10">
        <v>147</v>
      </c>
    </row>
    <row r="152" spans="22:83" x14ac:dyDescent="0.25">
      <c r="V152" s="2"/>
      <c r="W152" s="132"/>
      <c r="X152" s="132"/>
      <c r="Y152" s="132"/>
      <c r="Z152" s="132"/>
      <c r="AA152" s="132"/>
      <c r="AB152" s="132"/>
      <c r="AC152" s="132"/>
      <c r="AD152" s="132"/>
      <c r="AE152" s="141"/>
      <c r="AF152" s="3"/>
      <c r="AR152" s="9"/>
      <c r="AS152" s="16"/>
      <c r="AT152" s="16"/>
      <c r="AU152" s="16"/>
      <c r="AV152" s="16"/>
      <c r="AW152" s="9"/>
      <c r="AX152" s="16"/>
      <c r="AY152" s="16"/>
      <c r="AZ152" s="16"/>
      <c r="BA152" s="16"/>
      <c r="BB152" s="16"/>
      <c r="BD152" s="17"/>
      <c r="BE152" s="18"/>
      <c r="BF152" s="18"/>
      <c r="BG152" s="17"/>
      <c r="BH152" s="18"/>
      <c r="BI152" s="18"/>
      <c r="BJ152" s="17"/>
      <c r="BK152" s="18"/>
      <c r="BL152" s="17"/>
      <c r="BM152" s="18"/>
      <c r="BN152" s="18"/>
      <c r="BO152" s="16"/>
      <c r="BP152" s="17"/>
      <c r="BQ152" s="17"/>
      <c r="BR152" s="17"/>
      <c r="BS152" s="17"/>
      <c r="BT152" s="19"/>
      <c r="BU152" s="21"/>
      <c r="BV152" s="20"/>
      <c r="BW152" s="21"/>
      <c r="BX152" s="109"/>
      <c r="BY152" s="92"/>
      <c r="BZ152" s="110"/>
      <c r="CA152" s="103"/>
      <c r="CB152" s="103"/>
      <c r="CC152" s="103"/>
      <c r="CD152" s="103"/>
      <c r="CE152" s="12">
        <v>148</v>
      </c>
    </row>
    <row r="153" spans="22:83" x14ac:dyDescent="0.25">
      <c r="V153" s="2"/>
      <c r="W153" s="132"/>
      <c r="X153" s="132"/>
      <c r="Y153" s="142"/>
      <c r="Z153" s="143"/>
      <c r="AA153" s="143"/>
      <c r="AB153" s="143"/>
      <c r="AC153" s="143"/>
      <c r="AD153" s="132"/>
      <c r="AE153" s="132"/>
      <c r="AF153" s="3"/>
      <c r="AR153" s="9"/>
      <c r="AS153" s="16"/>
      <c r="AT153" s="16"/>
      <c r="AU153" s="16"/>
      <c r="AV153" s="16"/>
      <c r="AW153" s="9"/>
      <c r="AX153" s="16"/>
      <c r="AY153" s="16"/>
      <c r="AZ153" s="16"/>
      <c r="BA153" s="16"/>
      <c r="BB153" s="16"/>
      <c r="BD153" s="17"/>
      <c r="BE153" s="18"/>
      <c r="BF153" s="18"/>
      <c r="BG153" s="17"/>
      <c r="BH153" s="18"/>
      <c r="BI153" s="18"/>
      <c r="BJ153" s="17"/>
      <c r="BK153" s="18"/>
      <c r="BL153" s="17"/>
      <c r="BM153" s="18"/>
      <c r="BN153" s="18"/>
      <c r="BO153" s="16"/>
      <c r="BP153" s="17"/>
      <c r="BQ153" s="17"/>
      <c r="BR153" s="17"/>
      <c r="BS153" s="17"/>
      <c r="BT153" s="19"/>
      <c r="BU153" s="21"/>
      <c r="BV153" s="20"/>
      <c r="BW153" s="21"/>
      <c r="BX153" s="109"/>
      <c r="BY153" s="92"/>
      <c r="BZ153" s="110"/>
      <c r="CA153" s="103"/>
      <c r="CB153" s="103"/>
      <c r="CC153" s="103"/>
      <c r="CD153" s="103"/>
      <c r="CE153" s="12">
        <v>149</v>
      </c>
    </row>
    <row r="154" spans="22:83" x14ac:dyDescent="0.25">
      <c r="V154" s="2"/>
      <c r="W154" s="132"/>
      <c r="X154" s="132"/>
      <c r="Y154" s="142"/>
      <c r="Z154" s="143"/>
      <c r="AA154" s="143"/>
      <c r="AB154" s="143"/>
      <c r="AC154" s="143"/>
      <c r="AD154" s="132"/>
      <c r="AE154" s="132"/>
      <c r="AF154" s="3"/>
      <c r="AR154" s="9"/>
      <c r="AS154" s="16"/>
      <c r="AT154" s="16"/>
      <c r="AU154" s="16"/>
      <c r="AV154" s="16"/>
      <c r="AW154" s="9"/>
      <c r="AX154" s="16"/>
      <c r="AY154" s="16"/>
      <c r="AZ154" s="16"/>
      <c r="BA154" s="16"/>
      <c r="BB154" s="16"/>
      <c r="BD154" s="17"/>
      <c r="BE154" s="18"/>
      <c r="BF154" s="18"/>
      <c r="BG154" s="17"/>
      <c r="BH154" s="18"/>
      <c r="BI154" s="18"/>
      <c r="BJ154" s="17"/>
      <c r="BK154" s="18"/>
      <c r="BL154" s="17"/>
      <c r="BM154" s="18"/>
      <c r="BN154" s="18"/>
      <c r="BO154" s="16"/>
      <c r="BP154" s="17"/>
      <c r="BQ154" s="17"/>
      <c r="BR154" s="17"/>
      <c r="BS154" s="17"/>
      <c r="BT154" s="19"/>
      <c r="BU154" s="21"/>
      <c r="BV154" s="20"/>
      <c r="BW154" s="21"/>
      <c r="BX154" s="109"/>
      <c r="BY154" s="92"/>
      <c r="BZ154" s="110"/>
      <c r="CA154" s="103"/>
      <c r="CB154" s="103"/>
      <c r="CC154" s="103"/>
      <c r="CD154" s="103"/>
      <c r="CE154" s="10">
        <v>150</v>
      </c>
    </row>
    <row r="155" spans="22:83" x14ac:dyDescent="0.25">
      <c r="V155" s="2"/>
      <c r="W155" s="132"/>
      <c r="X155" s="132"/>
      <c r="Y155" s="142"/>
      <c r="Z155" s="143"/>
      <c r="AA155" s="143"/>
      <c r="AB155" s="143"/>
      <c r="AC155" s="143"/>
      <c r="AD155" s="132"/>
      <c r="AE155" s="132"/>
      <c r="AF155" s="3"/>
      <c r="AR155" s="9"/>
      <c r="AS155" s="16"/>
      <c r="AT155" s="16"/>
      <c r="AU155" s="16"/>
      <c r="AV155" s="16"/>
      <c r="AW155" s="9"/>
      <c r="AX155" s="16"/>
      <c r="AY155" s="16"/>
      <c r="AZ155" s="16"/>
      <c r="BA155" s="16"/>
      <c r="BB155" s="16"/>
      <c r="BD155" s="17"/>
      <c r="BE155" s="18"/>
      <c r="BF155" s="18"/>
      <c r="BG155" s="17"/>
      <c r="BH155" s="18"/>
      <c r="BI155" s="18"/>
      <c r="BJ155" s="17"/>
      <c r="BK155" s="18"/>
      <c r="BL155" s="17"/>
      <c r="BM155" s="18"/>
      <c r="BN155" s="18"/>
      <c r="BO155" s="16"/>
      <c r="BP155" s="17"/>
      <c r="BQ155" s="17"/>
      <c r="BR155" s="17"/>
      <c r="BS155" s="17"/>
      <c r="BT155" s="19"/>
      <c r="BU155" s="21"/>
      <c r="BV155" s="20"/>
      <c r="BW155" s="21"/>
      <c r="BX155" s="109"/>
      <c r="BY155" s="92"/>
      <c r="BZ155" s="110"/>
      <c r="CA155" s="103"/>
      <c r="CB155" s="103"/>
      <c r="CC155" s="103"/>
      <c r="CD155" s="103"/>
      <c r="CE155" s="12">
        <v>151</v>
      </c>
    </row>
    <row r="156" spans="22:83" x14ac:dyDescent="0.25">
      <c r="V156" s="2"/>
      <c r="W156" s="132"/>
      <c r="X156" s="132"/>
      <c r="Y156" s="142"/>
      <c r="Z156" s="143"/>
      <c r="AA156" s="143"/>
      <c r="AB156" s="143"/>
      <c r="AC156" s="143"/>
      <c r="AD156" s="132"/>
      <c r="AE156" s="132"/>
      <c r="AF156" s="3"/>
      <c r="AR156" s="9"/>
      <c r="AS156" s="16"/>
      <c r="AT156" s="16"/>
      <c r="AU156" s="16"/>
      <c r="AV156" s="16"/>
      <c r="AW156" s="9"/>
      <c r="AX156" s="16"/>
      <c r="AY156" s="16"/>
      <c r="AZ156" s="16"/>
      <c r="BA156" s="16"/>
      <c r="BB156" s="16"/>
      <c r="BD156" s="17"/>
      <c r="BE156" s="18"/>
      <c r="BF156" s="18"/>
      <c r="BG156" s="17"/>
      <c r="BH156" s="18"/>
      <c r="BI156" s="18"/>
      <c r="BJ156" s="17"/>
      <c r="BK156" s="18"/>
      <c r="BL156" s="17"/>
      <c r="BM156" s="18"/>
      <c r="BN156" s="18"/>
      <c r="BO156" s="16"/>
      <c r="BP156" s="17"/>
      <c r="BQ156" s="17"/>
      <c r="BR156" s="17"/>
      <c r="BS156" s="17"/>
      <c r="BT156" s="19"/>
      <c r="BU156" s="21"/>
      <c r="BV156" s="20"/>
      <c r="BW156" s="21"/>
      <c r="BX156" s="109"/>
      <c r="BY156" s="92"/>
      <c r="BZ156" s="110"/>
      <c r="CA156" s="103"/>
      <c r="CB156" s="103"/>
      <c r="CC156" s="103"/>
      <c r="CD156" s="103"/>
      <c r="CE156" s="12">
        <v>152</v>
      </c>
    </row>
    <row r="157" spans="22:83" x14ac:dyDescent="0.25">
      <c r="V157" s="2"/>
      <c r="W157" s="132"/>
      <c r="X157" s="132"/>
      <c r="Y157" s="142"/>
      <c r="Z157" s="143"/>
      <c r="AA157" s="143"/>
      <c r="AB157" s="143"/>
      <c r="AC157" s="143"/>
      <c r="AD157" s="132"/>
      <c r="AE157" s="132"/>
      <c r="AF157" s="3"/>
      <c r="AR157" s="9"/>
      <c r="AS157" s="16"/>
      <c r="AT157" s="16"/>
      <c r="AU157" s="16"/>
      <c r="AV157" s="16"/>
      <c r="AW157" s="9"/>
      <c r="AX157" s="16"/>
      <c r="AY157" s="16"/>
      <c r="AZ157" s="16"/>
      <c r="BA157" s="16"/>
      <c r="BB157" s="16"/>
      <c r="BD157" s="17"/>
      <c r="BE157" s="18"/>
      <c r="BF157" s="18"/>
      <c r="BG157" s="17"/>
      <c r="BH157" s="18"/>
      <c r="BI157" s="18"/>
      <c r="BJ157" s="17"/>
      <c r="BK157" s="18"/>
      <c r="BL157" s="17"/>
      <c r="BM157" s="18"/>
      <c r="BN157" s="18"/>
      <c r="BO157" s="16"/>
      <c r="BP157" s="17"/>
      <c r="BQ157" s="17"/>
      <c r="BR157" s="17"/>
      <c r="BS157" s="17"/>
      <c r="BT157" s="19"/>
      <c r="BU157" s="21"/>
      <c r="BV157" s="20"/>
      <c r="BW157" s="21"/>
      <c r="BX157" s="109"/>
      <c r="BY157" s="92"/>
      <c r="BZ157" s="110"/>
      <c r="CA157" s="103"/>
      <c r="CB157" s="103"/>
      <c r="CC157" s="103"/>
      <c r="CD157" s="103"/>
      <c r="CE157" s="10">
        <v>153</v>
      </c>
    </row>
    <row r="158" spans="22:83" x14ac:dyDescent="0.25">
      <c r="V158" s="2"/>
      <c r="W158" s="132"/>
      <c r="X158" s="132"/>
      <c r="Y158" s="142"/>
      <c r="Z158" s="143"/>
      <c r="AA158" s="143"/>
      <c r="AB158" s="143"/>
      <c r="AC158" s="143"/>
      <c r="AD158" s="132"/>
      <c r="AE158" s="132"/>
      <c r="AF158" s="3"/>
      <c r="AR158" s="9"/>
      <c r="AS158" s="16"/>
      <c r="AT158" s="16"/>
      <c r="AU158" s="16"/>
      <c r="AV158" s="16"/>
      <c r="AW158" s="9"/>
      <c r="AX158" s="16"/>
      <c r="AY158" s="16"/>
      <c r="AZ158" s="16"/>
      <c r="BA158" s="16"/>
      <c r="BB158" s="16"/>
      <c r="BD158" s="17"/>
      <c r="BE158" s="18"/>
      <c r="BF158" s="18"/>
      <c r="BG158" s="17"/>
      <c r="BH158" s="18"/>
      <c r="BI158" s="18"/>
      <c r="BJ158" s="17"/>
      <c r="BK158" s="18"/>
      <c r="BL158" s="17"/>
      <c r="BM158" s="18"/>
      <c r="BN158" s="18"/>
      <c r="BO158" s="16"/>
      <c r="BP158" s="17"/>
      <c r="BQ158" s="17"/>
      <c r="BR158" s="17"/>
      <c r="BS158" s="17"/>
      <c r="BT158" s="19"/>
      <c r="BU158" s="21"/>
      <c r="BV158" s="20"/>
      <c r="BW158" s="21"/>
      <c r="BX158" s="109"/>
      <c r="BY158" s="92"/>
      <c r="BZ158" s="110"/>
      <c r="CA158" s="103"/>
      <c r="CB158" s="103"/>
      <c r="CC158" s="103"/>
      <c r="CD158" s="103"/>
      <c r="CE158" s="12">
        <v>154</v>
      </c>
    </row>
    <row r="159" spans="22:83" x14ac:dyDescent="0.25">
      <c r="V159" s="2"/>
      <c r="W159" s="132"/>
      <c r="X159" s="132"/>
      <c r="Y159" s="142"/>
      <c r="Z159" s="143"/>
      <c r="AA159" s="143"/>
      <c r="AB159" s="143"/>
      <c r="AC159" s="143"/>
      <c r="AD159" s="132"/>
      <c r="AE159" s="132"/>
      <c r="AF159" s="3"/>
      <c r="AR159" s="9"/>
      <c r="AS159" s="16"/>
      <c r="AT159" s="16"/>
      <c r="AU159" s="16"/>
      <c r="AV159" s="16"/>
      <c r="AW159" s="9"/>
      <c r="AX159" s="16"/>
      <c r="AY159" s="16"/>
      <c r="AZ159" s="16"/>
      <c r="BA159" s="16"/>
      <c r="BB159" s="16"/>
      <c r="BD159" s="17"/>
      <c r="BE159" s="18"/>
      <c r="BF159" s="18"/>
      <c r="BG159" s="17"/>
      <c r="BH159" s="18"/>
      <c r="BI159" s="18"/>
      <c r="BJ159" s="17"/>
      <c r="BK159" s="18"/>
      <c r="BL159" s="17"/>
      <c r="BM159" s="18"/>
      <c r="BN159" s="18"/>
      <c r="BO159" s="16"/>
      <c r="BP159" s="17"/>
      <c r="BQ159" s="17"/>
      <c r="BR159" s="17"/>
      <c r="BS159" s="17"/>
      <c r="BT159" s="19"/>
      <c r="BU159" s="21"/>
      <c r="BV159" s="20"/>
      <c r="BW159" s="21"/>
      <c r="BX159" s="109"/>
      <c r="BY159" s="92"/>
      <c r="BZ159" s="110"/>
      <c r="CA159" s="103"/>
      <c r="CB159" s="103"/>
      <c r="CC159" s="103"/>
      <c r="CD159" s="103"/>
      <c r="CE159" s="12">
        <v>155</v>
      </c>
    </row>
    <row r="160" spans="22:83" x14ac:dyDescent="0.25">
      <c r="V160" s="2"/>
      <c r="W160" s="132"/>
      <c r="X160" s="132"/>
      <c r="Y160" s="142"/>
      <c r="Z160" s="143"/>
      <c r="AA160" s="143"/>
      <c r="AB160" s="143"/>
      <c r="AC160" s="143"/>
      <c r="AD160" s="132"/>
      <c r="AE160" s="132"/>
      <c r="AF160" s="3"/>
      <c r="AR160" s="9"/>
      <c r="AS160" s="16"/>
      <c r="AT160" s="16"/>
      <c r="AU160" s="16"/>
      <c r="AV160" s="16"/>
      <c r="AW160" s="9"/>
      <c r="AX160" s="16"/>
      <c r="AY160" s="16"/>
      <c r="AZ160" s="16"/>
      <c r="BA160" s="16"/>
      <c r="BB160" s="16"/>
      <c r="BD160" s="17"/>
      <c r="BE160" s="18"/>
      <c r="BF160" s="18"/>
      <c r="BG160" s="17"/>
      <c r="BH160" s="18"/>
      <c r="BI160" s="18"/>
      <c r="BJ160" s="17"/>
      <c r="BK160" s="18"/>
      <c r="BL160" s="17"/>
      <c r="BM160" s="18"/>
      <c r="BN160" s="18"/>
      <c r="BO160" s="16"/>
      <c r="BP160" s="17"/>
      <c r="BQ160" s="17"/>
      <c r="BR160" s="17"/>
      <c r="BS160" s="17"/>
      <c r="BT160" s="19"/>
      <c r="BU160" s="21"/>
      <c r="BV160" s="20"/>
      <c r="BW160" s="21"/>
      <c r="BX160" s="109"/>
      <c r="BY160" s="92"/>
      <c r="BZ160" s="110"/>
      <c r="CA160" s="103"/>
      <c r="CB160" s="103"/>
      <c r="CC160" s="103"/>
      <c r="CD160" s="103"/>
      <c r="CE160" s="10">
        <v>156</v>
      </c>
    </row>
    <row r="161" spans="22:83" x14ac:dyDescent="0.25">
      <c r="V161" s="2"/>
      <c r="W161" s="132"/>
      <c r="X161" s="132"/>
      <c r="Y161" s="132"/>
      <c r="Z161" s="132"/>
      <c r="AA161" s="132"/>
      <c r="AB161" s="132"/>
      <c r="AC161" s="132"/>
      <c r="AD161" s="132"/>
      <c r="AE161" s="132"/>
      <c r="AF161" s="3"/>
      <c r="AR161" s="9"/>
      <c r="AS161" s="16"/>
      <c r="AT161" s="16"/>
      <c r="AU161" s="16"/>
      <c r="AV161" s="16"/>
      <c r="AW161" s="9"/>
      <c r="AX161" s="16"/>
      <c r="AY161" s="16"/>
      <c r="AZ161" s="16"/>
      <c r="BA161" s="16"/>
      <c r="BB161" s="16"/>
      <c r="BD161" s="17"/>
      <c r="BE161" s="18"/>
      <c r="BF161" s="18"/>
      <c r="BG161" s="17"/>
      <c r="BH161" s="18"/>
      <c r="BI161" s="18"/>
      <c r="BJ161" s="17"/>
      <c r="BK161" s="18"/>
      <c r="BL161" s="17"/>
      <c r="BM161" s="18"/>
      <c r="BN161" s="18"/>
      <c r="BO161" s="16"/>
      <c r="BP161" s="17"/>
      <c r="BQ161" s="17"/>
      <c r="BR161" s="17"/>
      <c r="BS161" s="17"/>
      <c r="BT161" s="19"/>
      <c r="BU161" s="21"/>
      <c r="BV161" s="20"/>
      <c r="BW161" s="21"/>
      <c r="BX161" s="109"/>
      <c r="BY161" s="92"/>
      <c r="BZ161" s="110"/>
      <c r="CA161" s="103"/>
      <c r="CB161" s="103"/>
      <c r="CC161" s="103"/>
      <c r="CD161" s="103"/>
      <c r="CE161" s="12">
        <v>157</v>
      </c>
    </row>
    <row r="162" spans="22:83" x14ac:dyDescent="0.25">
      <c r="V162" s="2"/>
      <c r="W162" s="132"/>
      <c r="X162" s="132"/>
      <c r="Y162" s="132"/>
      <c r="Z162" s="132"/>
      <c r="AA162" s="132"/>
      <c r="AB162" s="132"/>
      <c r="AC162" s="132"/>
      <c r="AD162" s="132"/>
      <c r="AE162" s="132"/>
      <c r="AF162" s="3"/>
      <c r="AR162" s="9"/>
      <c r="AS162" s="16"/>
      <c r="AT162" s="16"/>
      <c r="AU162" s="16"/>
      <c r="AV162" s="16"/>
      <c r="AW162" s="9"/>
      <c r="AX162" s="16"/>
      <c r="AY162" s="16"/>
      <c r="AZ162" s="16"/>
      <c r="BA162" s="16"/>
      <c r="BB162" s="16"/>
      <c r="BD162" s="17"/>
      <c r="BE162" s="18"/>
      <c r="BF162" s="18"/>
      <c r="BG162" s="17"/>
      <c r="BH162" s="18"/>
      <c r="BI162" s="18"/>
      <c r="BJ162" s="17"/>
      <c r="BK162" s="18"/>
      <c r="BL162" s="17"/>
      <c r="BM162" s="18"/>
      <c r="BN162" s="18"/>
      <c r="BO162" s="16"/>
      <c r="BP162" s="17"/>
      <c r="BQ162" s="17"/>
      <c r="BR162" s="17"/>
      <c r="BS162" s="17"/>
      <c r="BT162" s="19"/>
      <c r="BU162" s="21"/>
      <c r="BV162" s="20"/>
      <c r="BW162" s="21"/>
      <c r="BX162" s="109"/>
      <c r="BY162" s="92"/>
      <c r="BZ162" s="110"/>
      <c r="CA162" s="103"/>
      <c r="CB162" s="103"/>
      <c r="CC162" s="103"/>
      <c r="CD162" s="103"/>
      <c r="CE162" s="12">
        <v>158</v>
      </c>
    </row>
    <row r="163" spans="22:83" x14ac:dyDescent="0.25">
      <c r="V163" s="2"/>
      <c r="W163" s="132"/>
      <c r="X163" s="132"/>
      <c r="Y163" s="132"/>
      <c r="Z163" s="132"/>
      <c r="AA163" s="132"/>
      <c r="AB163" s="138"/>
      <c r="AC163" s="138"/>
      <c r="AD163" s="138"/>
      <c r="AE163" s="132"/>
      <c r="AF163" s="3"/>
      <c r="AR163" s="9"/>
      <c r="AS163" s="16"/>
      <c r="AT163" s="16"/>
      <c r="AU163" s="16"/>
      <c r="AV163" s="16"/>
      <c r="AW163" s="9"/>
      <c r="AX163" s="16"/>
      <c r="AY163" s="16"/>
      <c r="AZ163" s="16"/>
      <c r="BA163" s="16"/>
      <c r="BB163" s="16"/>
      <c r="BD163" s="17"/>
      <c r="BE163" s="18"/>
      <c r="BF163" s="18"/>
      <c r="BG163" s="17"/>
      <c r="BH163" s="18"/>
      <c r="BI163" s="18"/>
      <c r="BJ163" s="17"/>
      <c r="BK163" s="18"/>
      <c r="BL163" s="17"/>
      <c r="BM163" s="18"/>
      <c r="BN163" s="18"/>
      <c r="BO163" s="16"/>
      <c r="BP163" s="17"/>
      <c r="BQ163" s="17"/>
      <c r="BR163" s="17"/>
      <c r="BS163" s="17"/>
      <c r="BT163" s="19"/>
      <c r="BU163" s="21"/>
      <c r="BV163" s="20"/>
      <c r="BW163" s="21"/>
      <c r="BX163" s="109"/>
      <c r="BY163" s="92"/>
      <c r="BZ163" s="110"/>
      <c r="CA163" s="103"/>
      <c r="CB163" s="103"/>
      <c r="CC163" s="103"/>
      <c r="CD163" s="103"/>
      <c r="CE163" s="10">
        <v>159</v>
      </c>
    </row>
    <row r="164" spans="22:83" x14ac:dyDescent="0.25">
      <c r="V164" s="33"/>
      <c r="W164"/>
      <c r="X164"/>
      <c r="Y164"/>
      <c r="Z164"/>
      <c r="AA164"/>
      <c r="AB164" s="113"/>
      <c r="AD164" s="114"/>
      <c r="AE164"/>
      <c r="AR164" s="9"/>
      <c r="AS164" s="16"/>
      <c r="AT164" s="16"/>
      <c r="AU164" s="16"/>
      <c r="AV164" s="16"/>
      <c r="AW164" s="9"/>
      <c r="AX164" s="16"/>
      <c r="AY164" s="16"/>
      <c r="AZ164" s="16"/>
      <c r="BA164" s="16"/>
      <c r="BB164" s="16"/>
      <c r="BD164" s="17"/>
      <c r="BE164" s="18"/>
      <c r="BF164" s="18"/>
      <c r="BG164" s="17"/>
      <c r="BH164" s="18"/>
      <c r="BI164" s="18"/>
      <c r="BJ164" s="17"/>
      <c r="BK164" s="18"/>
      <c r="BL164" s="17"/>
      <c r="BM164" s="18"/>
      <c r="BN164" s="18"/>
      <c r="BO164" s="16"/>
      <c r="BP164" s="17"/>
      <c r="BQ164" s="17"/>
      <c r="BR164" s="17"/>
      <c r="BS164" s="17"/>
      <c r="BT164" s="19"/>
      <c r="BU164" s="21"/>
      <c r="BV164" s="20"/>
      <c r="BW164" s="21"/>
      <c r="BX164" s="109"/>
      <c r="BY164" s="92"/>
      <c r="BZ164" s="110"/>
      <c r="CA164" s="103"/>
      <c r="CB164" s="103"/>
      <c r="CC164" s="103"/>
      <c r="CD164" s="103"/>
      <c r="CE164" s="12">
        <v>160</v>
      </c>
    </row>
    <row r="165" spans="22:83" x14ac:dyDescent="0.25">
      <c r="V165" s="33"/>
      <c r="W165"/>
      <c r="X165"/>
      <c r="Y165"/>
      <c r="AB165" s="113"/>
      <c r="AD165" s="114"/>
      <c r="AE165"/>
      <c r="AR165" s="9"/>
      <c r="AS165" s="16"/>
      <c r="AT165" s="16"/>
      <c r="AU165" s="16"/>
      <c r="AV165" s="16"/>
      <c r="AW165" s="9"/>
      <c r="AX165" s="16"/>
      <c r="AY165" s="16"/>
      <c r="AZ165" s="16"/>
      <c r="BA165" s="16"/>
      <c r="BB165" s="16"/>
      <c r="BD165" s="17"/>
      <c r="BE165" s="18"/>
      <c r="BF165" s="18"/>
      <c r="BG165" s="17"/>
      <c r="BH165" s="18"/>
      <c r="BI165" s="18"/>
      <c r="BJ165" s="17"/>
      <c r="BK165" s="18"/>
      <c r="BL165" s="17"/>
      <c r="BM165" s="18"/>
      <c r="BN165" s="18"/>
      <c r="BO165" s="16"/>
      <c r="BP165" s="17"/>
      <c r="BQ165" s="17"/>
      <c r="BR165" s="17"/>
      <c r="BS165" s="17"/>
      <c r="BT165" s="19"/>
      <c r="BU165" s="21"/>
      <c r="BV165" s="20"/>
      <c r="BW165" s="21"/>
      <c r="BX165" s="109"/>
      <c r="BY165" s="92"/>
      <c r="BZ165" s="110"/>
      <c r="CA165" s="103"/>
      <c r="CB165" s="103"/>
      <c r="CC165" s="103"/>
      <c r="CD165" s="103"/>
      <c r="CE165" s="12">
        <v>161</v>
      </c>
    </row>
    <row r="166" spans="22:83" x14ac:dyDescent="0.25">
      <c r="V166" s="33"/>
      <c r="W166"/>
      <c r="X166"/>
      <c r="Y166"/>
      <c r="Z166"/>
      <c r="AA166"/>
      <c r="AB166" s="113"/>
      <c r="AD166" s="114"/>
      <c r="AE166"/>
      <c r="AR166" s="9"/>
      <c r="AS166" s="16"/>
      <c r="AT166" s="16"/>
      <c r="AU166" s="16"/>
      <c r="AV166" s="16"/>
      <c r="AW166" s="9"/>
      <c r="AX166" s="16"/>
      <c r="AY166" s="16"/>
      <c r="AZ166" s="16"/>
      <c r="BA166" s="16"/>
      <c r="BB166" s="16"/>
      <c r="BD166" s="17"/>
      <c r="BE166" s="18"/>
      <c r="BF166" s="18"/>
      <c r="BG166" s="17"/>
      <c r="BH166" s="18"/>
      <c r="BI166" s="18"/>
      <c r="BJ166" s="17"/>
      <c r="BK166" s="18"/>
      <c r="BL166" s="17"/>
      <c r="BM166" s="18"/>
      <c r="BN166" s="18"/>
      <c r="BO166" s="16"/>
      <c r="BP166" s="17"/>
      <c r="BQ166" s="17"/>
      <c r="BR166" s="17"/>
      <c r="BS166" s="17"/>
      <c r="BT166" s="19"/>
      <c r="BU166" s="21"/>
      <c r="BV166" s="20"/>
      <c r="BW166" s="21"/>
      <c r="BX166" s="109"/>
      <c r="BY166" s="92"/>
      <c r="BZ166" s="110"/>
      <c r="CA166" s="103"/>
      <c r="CB166" s="103"/>
      <c r="CC166" s="103"/>
      <c r="CD166" s="103"/>
      <c r="CE166" s="10">
        <v>162</v>
      </c>
    </row>
    <row r="167" spans="22:83" x14ac:dyDescent="0.25">
      <c r="V167" s="33"/>
      <c r="W167"/>
      <c r="X167"/>
      <c r="Y167"/>
      <c r="Z167"/>
      <c r="AA167"/>
      <c r="AB167" s="113"/>
      <c r="AD167" s="114"/>
      <c r="AE167"/>
      <c r="AR167" s="9"/>
      <c r="AS167" s="16"/>
      <c r="AT167" s="16"/>
      <c r="AU167" s="16"/>
      <c r="AV167" s="16"/>
      <c r="AW167" s="9"/>
      <c r="AX167" s="16"/>
      <c r="AY167" s="16"/>
      <c r="AZ167" s="16"/>
      <c r="BA167" s="16"/>
      <c r="BB167" s="16"/>
      <c r="BD167" s="17"/>
      <c r="BE167" s="18"/>
      <c r="BF167" s="18"/>
      <c r="BG167" s="17"/>
      <c r="BH167" s="18"/>
      <c r="BI167" s="18"/>
      <c r="BJ167" s="17"/>
      <c r="BK167" s="18"/>
      <c r="BL167" s="17"/>
      <c r="BM167" s="18"/>
      <c r="BN167" s="18"/>
      <c r="BO167" s="16"/>
      <c r="BP167" s="17"/>
      <c r="BQ167" s="17"/>
      <c r="BR167" s="17"/>
      <c r="BS167" s="17"/>
      <c r="BT167" s="19"/>
      <c r="BU167" s="21"/>
      <c r="BV167" s="20"/>
      <c r="BW167" s="21"/>
      <c r="BX167" s="109"/>
      <c r="BY167" s="92"/>
      <c r="BZ167" s="110"/>
      <c r="CA167" s="103"/>
      <c r="CB167" s="103"/>
      <c r="CC167" s="103"/>
      <c r="CD167" s="103"/>
      <c r="CE167" s="12">
        <v>163</v>
      </c>
    </row>
    <row r="168" spans="22:83" x14ac:dyDescent="0.25">
      <c r="V168" s="33"/>
      <c r="W168"/>
      <c r="X168"/>
      <c r="Y168"/>
      <c r="Z168"/>
      <c r="AA168"/>
      <c r="AB168" s="113"/>
      <c r="AD168" s="114"/>
      <c r="AE168"/>
      <c r="AR168" s="9"/>
      <c r="AS168" s="16"/>
      <c r="AT168" s="16"/>
      <c r="AU168" s="16"/>
      <c r="AV168" s="16"/>
      <c r="AW168" s="9"/>
      <c r="AX168" s="16"/>
      <c r="AY168" s="16"/>
      <c r="AZ168" s="16"/>
      <c r="BA168" s="16"/>
      <c r="BB168" s="16"/>
      <c r="BD168" s="17"/>
      <c r="BE168" s="18"/>
      <c r="BF168" s="18"/>
      <c r="BG168" s="17"/>
      <c r="BH168" s="18"/>
      <c r="BI168" s="18"/>
      <c r="BJ168" s="17"/>
      <c r="BK168" s="18"/>
      <c r="BL168" s="17"/>
      <c r="BM168" s="18"/>
      <c r="BN168" s="18"/>
      <c r="BO168" s="16"/>
      <c r="BP168" s="17"/>
      <c r="BQ168" s="17"/>
      <c r="BR168" s="17"/>
      <c r="BS168" s="17"/>
      <c r="BT168" s="19"/>
      <c r="BU168" s="21"/>
      <c r="BV168" s="20"/>
      <c r="BW168" s="21"/>
      <c r="BX168" s="109"/>
      <c r="BY168" s="92"/>
      <c r="BZ168" s="110"/>
      <c r="CA168" s="103"/>
      <c r="CB168" s="103"/>
      <c r="CC168" s="103"/>
      <c r="CD168" s="103"/>
      <c r="CE168" s="12">
        <v>164</v>
      </c>
    </row>
    <row r="169" spans="22:83" x14ac:dyDescent="0.25">
      <c r="V169" s="33"/>
      <c r="W169"/>
      <c r="X169"/>
      <c r="Y169"/>
      <c r="Z169"/>
      <c r="AA169"/>
      <c r="AB169" s="113"/>
      <c r="AD169" s="114"/>
      <c r="AE169"/>
      <c r="AR169" s="9"/>
      <c r="AS169" s="16"/>
      <c r="AT169" s="16"/>
      <c r="AU169" s="16"/>
      <c r="AV169" s="16"/>
      <c r="AW169" s="9"/>
      <c r="AX169" s="16"/>
      <c r="AY169" s="16"/>
      <c r="AZ169" s="16"/>
      <c r="BA169" s="16"/>
      <c r="BB169" s="16"/>
      <c r="BD169" s="17"/>
      <c r="BE169" s="18"/>
      <c r="BF169" s="18"/>
      <c r="BG169" s="17"/>
      <c r="BH169" s="18"/>
      <c r="BI169" s="18"/>
      <c r="BJ169" s="17"/>
      <c r="BK169" s="18"/>
      <c r="BL169" s="17"/>
      <c r="BM169" s="18"/>
      <c r="BN169" s="18"/>
      <c r="BO169" s="16"/>
      <c r="BP169" s="17"/>
      <c r="BQ169" s="17"/>
      <c r="BR169" s="17"/>
      <c r="BS169" s="17"/>
      <c r="BT169" s="19"/>
      <c r="BU169" s="21"/>
      <c r="BV169" s="21"/>
      <c r="BW169" s="21"/>
      <c r="BX169" s="109"/>
      <c r="BY169" s="92"/>
      <c r="BZ169" s="110"/>
      <c r="CA169" s="103"/>
      <c r="CB169" s="103"/>
      <c r="CC169" s="103"/>
      <c r="CD169" s="103"/>
      <c r="CE169" s="10">
        <v>165</v>
      </c>
    </row>
    <row r="170" spans="22:83" x14ac:dyDescent="0.25">
      <c r="V170" s="33"/>
      <c r="W170"/>
      <c r="X170"/>
      <c r="Y170"/>
      <c r="Z170"/>
      <c r="AA170"/>
      <c r="AB170" s="113"/>
      <c r="AD170" s="114"/>
      <c r="AE170"/>
      <c r="AR170" s="9"/>
      <c r="AS170" s="16"/>
      <c r="AT170" s="16"/>
      <c r="AU170" s="16"/>
      <c r="AV170" s="16"/>
      <c r="AW170" s="9"/>
      <c r="AX170" s="16"/>
      <c r="AY170" s="16"/>
      <c r="AZ170" s="16"/>
      <c r="BA170" s="16"/>
      <c r="BB170" s="16"/>
      <c r="BD170" s="17"/>
      <c r="BE170" s="18"/>
      <c r="BF170" s="18"/>
      <c r="BG170" s="17"/>
      <c r="BH170" s="18"/>
      <c r="BI170" s="18"/>
      <c r="BJ170" s="17"/>
      <c r="BK170" s="18"/>
      <c r="BL170" s="17"/>
      <c r="BM170" s="18"/>
      <c r="BN170" s="18"/>
      <c r="BO170" s="16"/>
      <c r="BP170" s="17"/>
      <c r="BQ170" s="17"/>
      <c r="BR170" s="17"/>
      <c r="BS170" s="17"/>
      <c r="BT170" s="19"/>
      <c r="BU170" s="21"/>
      <c r="BV170" s="21"/>
      <c r="BW170" s="21"/>
      <c r="BX170" s="109"/>
      <c r="BY170" s="92"/>
      <c r="BZ170" s="110"/>
      <c r="CA170" s="103"/>
      <c r="CB170" s="103"/>
      <c r="CC170" s="103"/>
      <c r="CD170" s="103"/>
      <c r="CE170" s="12">
        <v>166</v>
      </c>
    </row>
    <row r="171" spans="22:83" x14ac:dyDescent="0.25">
      <c r="V171" s="33"/>
      <c r="W171"/>
      <c r="X171"/>
      <c r="Y171"/>
      <c r="Z171"/>
      <c r="AA171"/>
      <c r="AB171" s="113"/>
      <c r="AD171" s="115"/>
      <c r="AE171"/>
      <c r="AR171" s="9"/>
      <c r="AS171" s="16"/>
      <c r="AT171" s="16"/>
      <c r="AU171" s="16"/>
      <c r="AV171" s="16"/>
      <c r="AW171" s="9"/>
      <c r="AX171" s="16"/>
      <c r="AY171" s="16"/>
      <c r="AZ171" s="16"/>
      <c r="BA171" s="16"/>
      <c r="BB171" s="16"/>
      <c r="BD171" s="17"/>
      <c r="BE171" s="18"/>
      <c r="BF171" s="18"/>
      <c r="BG171" s="17"/>
      <c r="BH171" s="18"/>
      <c r="BI171" s="18"/>
      <c r="BJ171" s="17"/>
      <c r="BK171" s="18"/>
      <c r="BL171" s="17"/>
      <c r="BM171" s="18"/>
      <c r="BN171" s="18"/>
      <c r="BO171" s="16"/>
      <c r="BP171" s="17"/>
      <c r="BQ171" s="17"/>
      <c r="BR171" s="17"/>
      <c r="BS171" s="17"/>
      <c r="BT171" s="19"/>
      <c r="BU171" s="21"/>
      <c r="BV171" s="21"/>
      <c r="BW171" s="21"/>
      <c r="BX171" s="109"/>
      <c r="BY171" s="92"/>
      <c r="BZ171" s="110"/>
      <c r="CA171" s="103"/>
      <c r="CB171" s="103"/>
      <c r="CC171" s="103"/>
      <c r="CD171" s="103"/>
      <c r="CE171" s="12">
        <v>167</v>
      </c>
    </row>
    <row r="172" spans="22:83" x14ac:dyDescent="0.25">
      <c r="V172" s="33"/>
      <c r="W172"/>
      <c r="X172"/>
      <c r="Y172"/>
      <c r="Z172"/>
      <c r="AA172"/>
      <c r="AB172" s="113"/>
      <c r="AD172" s="115"/>
      <c r="AE172"/>
      <c r="AR172" s="9"/>
      <c r="AS172" s="16"/>
      <c r="AT172" s="16"/>
      <c r="AU172" s="16"/>
      <c r="AV172" s="16"/>
      <c r="AW172" s="9"/>
      <c r="AX172" s="16"/>
      <c r="AY172" s="16"/>
      <c r="AZ172" s="16"/>
      <c r="BA172" s="16"/>
      <c r="BB172" s="16"/>
      <c r="BD172" s="17"/>
      <c r="BE172" s="18"/>
      <c r="BF172" s="18"/>
      <c r="BG172" s="17"/>
      <c r="BH172" s="18"/>
      <c r="BI172" s="18"/>
      <c r="BJ172" s="17"/>
      <c r="BK172" s="18"/>
      <c r="BL172" s="17"/>
      <c r="BM172" s="18"/>
      <c r="BN172" s="18"/>
      <c r="BO172" s="16"/>
      <c r="BP172" s="17"/>
      <c r="BQ172" s="17"/>
      <c r="BR172" s="17"/>
      <c r="BS172" s="17"/>
      <c r="BT172" s="19"/>
      <c r="BU172" s="21"/>
      <c r="BV172" s="21"/>
      <c r="BW172" s="21"/>
      <c r="BX172" s="109"/>
      <c r="BY172" s="92"/>
      <c r="BZ172" s="110"/>
      <c r="CA172" s="103"/>
      <c r="CB172" s="103"/>
      <c r="CC172" s="103"/>
      <c r="CD172" s="103"/>
      <c r="CE172" s="10">
        <v>168</v>
      </c>
    </row>
    <row r="173" spans="22:83" x14ac:dyDescent="0.25">
      <c r="V173" s="33"/>
      <c r="W173"/>
      <c r="X173"/>
      <c r="Y173"/>
      <c r="Z173"/>
      <c r="AA173"/>
      <c r="AB173" s="113"/>
      <c r="AD173" s="115"/>
      <c r="AE173"/>
      <c r="AR173" s="9"/>
      <c r="AS173" s="16"/>
      <c r="AT173" s="16"/>
      <c r="AU173" s="16"/>
      <c r="AV173" s="16"/>
      <c r="AW173" s="9"/>
      <c r="AX173" s="16"/>
      <c r="AY173" s="16"/>
      <c r="AZ173" s="16"/>
      <c r="BA173" s="16"/>
      <c r="BB173" s="16"/>
      <c r="BD173" s="17"/>
      <c r="BE173" s="18"/>
      <c r="BF173" s="18"/>
      <c r="BG173" s="17"/>
      <c r="BH173" s="18"/>
      <c r="BI173" s="18"/>
      <c r="BJ173" s="17"/>
      <c r="BK173" s="18"/>
      <c r="BL173" s="17"/>
      <c r="BM173" s="18"/>
      <c r="BN173" s="18"/>
      <c r="BO173" s="16"/>
      <c r="BP173" s="17"/>
      <c r="BQ173" s="17"/>
      <c r="BR173" s="17"/>
      <c r="BS173" s="17"/>
      <c r="BT173" s="19"/>
      <c r="BU173" s="21"/>
      <c r="BV173" s="21"/>
      <c r="BW173" s="21"/>
      <c r="BX173" s="109"/>
      <c r="BY173" s="92"/>
      <c r="BZ173" s="110"/>
      <c r="CA173" s="103"/>
      <c r="CB173" s="103"/>
      <c r="CC173" s="103"/>
      <c r="CD173" s="103"/>
      <c r="CE173" s="12">
        <v>169</v>
      </c>
    </row>
    <row r="174" spans="22:83" x14ac:dyDescent="0.25">
      <c r="V174" s="33"/>
      <c r="W174"/>
      <c r="X174"/>
      <c r="Y174"/>
      <c r="Z174"/>
      <c r="AA174"/>
      <c r="AB174" s="113"/>
      <c r="AD174" s="115"/>
      <c r="AE174"/>
      <c r="AR174" s="9"/>
      <c r="AS174" s="16"/>
      <c r="AT174" s="16"/>
      <c r="AU174" s="16"/>
      <c r="AV174" s="16"/>
      <c r="AW174" s="9"/>
      <c r="AX174" s="16"/>
      <c r="AY174" s="16"/>
      <c r="AZ174" s="16"/>
      <c r="BA174" s="16"/>
      <c r="BB174" s="16"/>
      <c r="BD174" s="17"/>
      <c r="BE174" s="18"/>
      <c r="BF174" s="18"/>
      <c r="BG174" s="17"/>
      <c r="BH174" s="18"/>
      <c r="BI174" s="18"/>
      <c r="BJ174" s="17"/>
      <c r="BK174" s="18"/>
      <c r="BL174" s="17"/>
      <c r="BM174" s="18"/>
      <c r="BN174" s="18"/>
      <c r="BO174" s="16"/>
      <c r="BP174" s="17"/>
      <c r="BQ174" s="17"/>
      <c r="BR174" s="17"/>
      <c r="BS174" s="17"/>
      <c r="BT174" s="19"/>
      <c r="BU174" s="21"/>
      <c r="BV174" s="21"/>
      <c r="BW174" s="21"/>
      <c r="BX174" s="109"/>
      <c r="BY174" s="92"/>
      <c r="BZ174" s="110"/>
      <c r="CA174" s="103"/>
      <c r="CB174" s="103"/>
      <c r="CC174" s="103"/>
      <c r="CD174" s="103"/>
      <c r="CE174" s="12">
        <v>170</v>
      </c>
    </row>
    <row r="175" spans="22:83" x14ac:dyDescent="0.25">
      <c r="V175" s="33"/>
      <c r="W175"/>
      <c r="X175"/>
      <c r="Y175"/>
      <c r="Z175"/>
      <c r="AA175"/>
      <c r="AB175" s="113"/>
      <c r="AD175" s="115"/>
      <c r="AE175"/>
      <c r="AR175" s="9"/>
      <c r="AS175" s="16"/>
      <c r="AT175" s="16"/>
      <c r="AU175" s="16"/>
      <c r="AV175" s="16"/>
      <c r="AW175" s="9"/>
      <c r="AX175" s="16"/>
      <c r="AY175" s="16"/>
      <c r="AZ175" s="16"/>
      <c r="BA175" s="16"/>
      <c r="BB175" s="16"/>
      <c r="BD175" s="17"/>
      <c r="BE175" s="18"/>
      <c r="BF175" s="18"/>
      <c r="BG175" s="17"/>
      <c r="BH175" s="18"/>
      <c r="BI175" s="18"/>
      <c r="BJ175" s="17"/>
      <c r="BK175" s="18"/>
      <c r="BL175" s="17"/>
      <c r="BM175" s="18"/>
      <c r="BN175" s="18"/>
      <c r="BO175" s="16"/>
      <c r="BP175" s="17"/>
      <c r="BQ175" s="17"/>
      <c r="BR175" s="17"/>
      <c r="BS175" s="17"/>
      <c r="BT175" s="19"/>
      <c r="BU175" s="21"/>
      <c r="BV175" s="21"/>
      <c r="BW175" s="21"/>
      <c r="BX175" s="109"/>
      <c r="BY175" s="92"/>
      <c r="BZ175" s="110"/>
      <c r="CA175" s="103"/>
      <c r="CB175" s="103"/>
      <c r="CC175" s="103"/>
      <c r="CD175" s="103"/>
      <c r="CE175" s="10">
        <v>171</v>
      </c>
    </row>
    <row r="176" spans="22:83" x14ac:dyDescent="0.25">
      <c r="V176" s="33"/>
      <c r="W176"/>
      <c r="X176"/>
      <c r="Y176"/>
      <c r="Z176"/>
      <c r="AA176"/>
      <c r="AB176" s="113"/>
      <c r="AD176" s="115"/>
      <c r="AE176"/>
      <c r="AR176" s="9"/>
      <c r="AS176" s="16"/>
      <c r="AT176" s="16"/>
      <c r="AU176" s="16"/>
      <c r="AV176" s="16"/>
      <c r="AW176" s="9"/>
      <c r="AX176" s="16"/>
      <c r="AY176" s="16"/>
      <c r="AZ176" s="16"/>
      <c r="BA176" s="16"/>
      <c r="BB176" s="16"/>
      <c r="BD176" s="17"/>
      <c r="BE176" s="18"/>
      <c r="BF176" s="18"/>
      <c r="BG176" s="17"/>
      <c r="BH176" s="18"/>
      <c r="BI176" s="18"/>
      <c r="BJ176" s="17"/>
      <c r="BK176" s="18"/>
      <c r="BL176" s="17"/>
      <c r="BM176" s="18"/>
      <c r="BN176" s="18"/>
      <c r="BO176" s="16"/>
      <c r="BP176" s="17"/>
      <c r="BQ176" s="17"/>
      <c r="BR176" s="17"/>
      <c r="BS176" s="17"/>
      <c r="BT176" s="19"/>
      <c r="BU176" s="21"/>
      <c r="BV176" s="21"/>
      <c r="BW176" s="21"/>
      <c r="BX176" s="109"/>
      <c r="BY176" s="92"/>
      <c r="BZ176" s="110"/>
      <c r="CA176" s="103"/>
      <c r="CB176" s="103"/>
      <c r="CC176" s="103"/>
      <c r="CD176" s="103"/>
      <c r="CE176" s="12">
        <v>172</v>
      </c>
    </row>
    <row r="177" spans="22:83" x14ac:dyDescent="0.25">
      <c r="V177" s="33"/>
      <c r="W177"/>
      <c r="X177"/>
      <c r="Y177"/>
      <c r="Z177"/>
      <c r="AA177"/>
      <c r="AB177" s="113"/>
      <c r="AD177" s="115"/>
      <c r="AE177"/>
      <c r="AR177" s="9"/>
      <c r="AS177" s="16"/>
      <c r="AT177" s="16"/>
      <c r="AU177" s="16"/>
      <c r="AV177" s="16"/>
      <c r="AW177" s="9"/>
      <c r="AX177" s="16"/>
      <c r="AY177" s="16"/>
      <c r="AZ177" s="16"/>
      <c r="BA177" s="16"/>
      <c r="BB177" s="16"/>
      <c r="BD177" s="17"/>
      <c r="BE177" s="18"/>
      <c r="BF177" s="18"/>
      <c r="BG177" s="17"/>
      <c r="BH177" s="18"/>
      <c r="BI177" s="18"/>
      <c r="BJ177" s="17"/>
      <c r="BK177" s="18"/>
      <c r="BL177" s="17"/>
      <c r="BM177" s="18"/>
      <c r="BN177" s="18"/>
      <c r="BO177" s="16"/>
      <c r="BP177" s="17"/>
      <c r="BQ177" s="17"/>
      <c r="BR177" s="17"/>
      <c r="BS177" s="17"/>
      <c r="BT177" s="19"/>
      <c r="BU177" s="21"/>
      <c r="BV177" s="21"/>
      <c r="BW177" s="21"/>
      <c r="BX177" s="109"/>
      <c r="BY177" s="92"/>
      <c r="BZ177" s="110"/>
      <c r="CA177" s="103"/>
      <c r="CB177" s="103"/>
      <c r="CC177" s="103"/>
      <c r="CD177" s="103"/>
      <c r="CE177" s="12">
        <v>173</v>
      </c>
    </row>
    <row r="178" spans="22:83" x14ac:dyDescent="0.25">
      <c r="V178" s="33"/>
      <c r="W178"/>
      <c r="X178"/>
      <c r="Y178"/>
      <c r="Z178"/>
      <c r="AA178"/>
      <c r="AB178" s="113"/>
      <c r="AD178" s="115"/>
      <c r="AE178"/>
      <c r="AR178" s="9"/>
      <c r="AS178" s="16"/>
      <c r="AT178" s="16"/>
      <c r="AU178" s="16"/>
      <c r="AV178" s="16"/>
      <c r="AW178" s="9"/>
      <c r="AX178" s="16"/>
      <c r="AY178" s="16"/>
      <c r="AZ178" s="16"/>
      <c r="BA178" s="16"/>
      <c r="BB178" s="16"/>
      <c r="BD178" s="17"/>
      <c r="BE178" s="18"/>
      <c r="BF178" s="18"/>
      <c r="BG178" s="17"/>
      <c r="BH178" s="18"/>
      <c r="BI178" s="18"/>
      <c r="BJ178" s="17"/>
      <c r="BK178" s="18"/>
      <c r="BL178" s="17"/>
      <c r="BM178" s="18"/>
      <c r="BN178" s="18"/>
      <c r="BO178" s="16"/>
      <c r="BP178" s="17"/>
      <c r="BQ178" s="17"/>
      <c r="BR178" s="17"/>
      <c r="BS178" s="17"/>
      <c r="BT178" s="19"/>
      <c r="BU178" s="21"/>
      <c r="BV178" s="21"/>
      <c r="BW178" s="21"/>
      <c r="BX178" s="109"/>
      <c r="BY178" s="92"/>
      <c r="BZ178" s="110"/>
      <c r="CA178" s="103"/>
      <c r="CB178" s="103"/>
      <c r="CC178" s="103"/>
      <c r="CD178" s="103"/>
      <c r="CE178" s="10">
        <v>174</v>
      </c>
    </row>
    <row r="179" spans="22:83" x14ac:dyDescent="0.25">
      <c r="V179" s="33"/>
      <c r="W179"/>
      <c r="X179"/>
      <c r="Y179"/>
      <c r="Z179"/>
      <c r="AA179"/>
      <c r="AB179" s="113"/>
      <c r="AD179" s="115"/>
      <c r="AE179"/>
      <c r="AR179" s="9"/>
      <c r="AS179" s="16"/>
      <c r="AT179" s="16"/>
      <c r="AU179" s="16"/>
      <c r="AV179" s="16"/>
      <c r="AW179" s="9"/>
      <c r="AX179" s="16"/>
      <c r="AY179" s="16"/>
      <c r="AZ179" s="16"/>
      <c r="BA179" s="16"/>
      <c r="BB179" s="16"/>
      <c r="BD179" s="17"/>
      <c r="BE179" s="18"/>
      <c r="BF179" s="18"/>
      <c r="BG179" s="17"/>
      <c r="BH179" s="18"/>
      <c r="BI179" s="18"/>
      <c r="BJ179" s="17"/>
      <c r="BK179" s="18"/>
      <c r="BL179" s="17"/>
      <c r="BM179" s="18"/>
      <c r="BN179" s="18"/>
      <c r="BO179" s="16"/>
      <c r="BP179" s="17"/>
      <c r="BQ179" s="17"/>
      <c r="BR179" s="17"/>
      <c r="BS179" s="17"/>
      <c r="BT179" s="19"/>
      <c r="BU179" s="21"/>
      <c r="BV179" s="21"/>
      <c r="BW179" s="21"/>
      <c r="BX179" s="109"/>
      <c r="BY179" s="92"/>
      <c r="BZ179" s="110"/>
      <c r="CA179" s="103"/>
      <c r="CB179" s="103"/>
      <c r="CC179" s="103"/>
      <c r="CD179" s="103"/>
      <c r="CE179" s="12">
        <v>175</v>
      </c>
    </row>
    <row r="180" spans="22:83" x14ac:dyDescent="0.25">
      <c r="V180" s="33"/>
      <c r="W180"/>
      <c r="X180"/>
      <c r="Y180"/>
      <c r="Z180"/>
      <c r="AA180"/>
      <c r="AB180" s="113"/>
      <c r="AD180" s="115"/>
      <c r="AE180"/>
      <c r="AR180" s="9"/>
      <c r="AS180" s="16"/>
      <c r="AT180" s="16"/>
      <c r="AU180" s="16"/>
      <c r="AV180" s="16"/>
      <c r="AW180" s="9"/>
      <c r="AX180" s="16"/>
      <c r="AY180" s="16"/>
      <c r="AZ180" s="16"/>
      <c r="BA180" s="16"/>
      <c r="BB180" s="16"/>
      <c r="BD180" s="17"/>
      <c r="BE180" s="18"/>
      <c r="BF180" s="18"/>
      <c r="BG180" s="17"/>
      <c r="BH180" s="18"/>
      <c r="BI180" s="18"/>
      <c r="BJ180" s="17"/>
      <c r="BK180" s="18"/>
      <c r="BL180" s="17"/>
      <c r="BM180" s="18"/>
      <c r="BN180" s="18"/>
      <c r="BO180" s="16"/>
      <c r="BP180" s="17"/>
      <c r="BQ180" s="17"/>
      <c r="BR180" s="17"/>
      <c r="BS180" s="17"/>
      <c r="BT180" s="19"/>
      <c r="BU180" s="21"/>
      <c r="BV180" s="21"/>
      <c r="BW180" s="21"/>
      <c r="BX180" s="109"/>
      <c r="BY180" s="92"/>
      <c r="BZ180" s="110"/>
      <c r="CA180" s="103"/>
      <c r="CB180" s="103"/>
      <c r="CC180" s="103"/>
      <c r="CD180" s="103"/>
      <c r="CE180" s="12">
        <v>176</v>
      </c>
    </row>
    <row r="181" spans="22:83" x14ac:dyDescent="0.25">
      <c r="V181" s="33"/>
      <c r="W181"/>
      <c r="X181"/>
      <c r="Y181"/>
      <c r="Z181"/>
      <c r="AA181"/>
      <c r="AB181" s="113"/>
      <c r="AD181" s="115"/>
      <c r="AE181"/>
      <c r="AR181" s="9"/>
      <c r="AS181" s="16"/>
      <c r="AT181" s="16"/>
      <c r="AU181" s="16"/>
      <c r="AV181" s="16"/>
      <c r="AW181" s="9"/>
      <c r="AX181" s="16"/>
      <c r="AY181" s="16"/>
      <c r="AZ181" s="16"/>
      <c r="BA181" s="16"/>
      <c r="BB181" s="16"/>
      <c r="BD181" s="17"/>
      <c r="BE181" s="18"/>
      <c r="BF181" s="18"/>
      <c r="BG181" s="17"/>
      <c r="BH181" s="18"/>
      <c r="BI181" s="18"/>
      <c r="BJ181" s="17"/>
      <c r="BK181" s="18"/>
      <c r="BL181" s="17"/>
      <c r="BM181" s="18"/>
      <c r="BN181" s="18"/>
      <c r="BO181" s="16"/>
      <c r="BP181" s="17"/>
      <c r="BQ181" s="17"/>
      <c r="BR181" s="17"/>
      <c r="BS181" s="17"/>
      <c r="BT181" s="19"/>
      <c r="BU181" s="21"/>
      <c r="BV181" s="21"/>
      <c r="BW181" s="21"/>
      <c r="BX181" s="109"/>
      <c r="BY181" s="92"/>
      <c r="BZ181" s="110"/>
      <c r="CA181" s="103"/>
      <c r="CB181" s="103"/>
      <c r="CC181" s="103"/>
      <c r="CD181" s="103"/>
      <c r="CE181" s="10">
        <v>177</v>
      </c>
    </row>
    <row r="182" spans="22:83" x14ac:dyDescent="0.25">
      <c r="V182" s="33"/>
      <c r="W182"/>
      <c r="X182"/>
      <c r="Y182"/>
      <c r="Z182"/>
      <c r="AA182"/>
      <c r="AB182" s="113"/>
      <c r="AD182" s="115"/>
      <c r="AE182"/>
      <c r="AQ182" s="92"/>
      <c r="AR182" s="9"/>
      <c r="AS182" s="16"/>
      <c r="AT182" s="16"/>
      <c r="AU182" s="16"/>
      <c r="AV182" s="16"/>
      <c r="AW182" s="9"/>
      <c r="AX182" s="16"/>
      <c r="AY182" s="16"/>
      <c r="AZ182" s="16"/>
      <c r="BA182" s="16"/>
      <c r="BB182" s="16"/>
      <c r="BD182" s="17"/>
      <c r="BE182" s="18"/>
      <c r="BF182" s="18"/>
      <c r="BG182" s="17"/>
      <c r="BH182" s="18"/>
      <c r="BI182" s="18"/>
      <c r="BJ182" s="17"/>
      <c r="BK182" s="18"/>
      <c r="BL182" s="17"/>
      <c r="BM182" s="18"/>
      <c r="BN182" s="18"/>
      <c r="BO182" s="16"/>
      <c r="BP182" s="17"/>
      <c r="BQ182" s="17"/>
      <c r="BR182" s="17"/>
      <c r="BS182" s="17"/>
      <c r="BT182" s="19"/>
      <c r="BU182" s="21"/>
      <c r="BV182" s="21"/>
      <c r="BW182" s="21"/>
      <c r="BX182" s="109"/>
      <c r="BY182" s="92"/>
      <c r="BZ182" s="110"/>
      <c r="CA182" s="103"/>
      <c r="CB182" s="103"/>
      <c r="CC182" s="103"/>
      <c r="CD182" s="103"/>
      <c r="CE182" s="12">
        <v>178</v>
      </c>
    </row>
    <row r="183" spans="22:83" x14ac:dyDescent="0.25">
      <c r="V183" s="33"/>
      <c r="W183"/>
      <c r="X183"/>
      <c r="Y183"/>
      <c r="Z183"/>
      <c r="AA183"/>
      <c r="AB183" s="113"/>
      <c r="AD183" s="115"/>
      <c r="AE183"/>
      <c r="AQ183" s="92"/>
      <c r="AR183" s="9"/>
      <c r="AS183" s="16"/>
      <c r="AT183" s="16"/>
      <c r="AU183" s="16"/>
      <c r="AV183" s="16"/>
      <c r="AW183" s="9"/>
      <c r="AX183" s="16"/>
      <c r="AY183" s="16"/>
      <c r="AZ183" s="16"/>
      <c r="BA183" s="16"/>
      <c r="BB183" s="16"/>
      <c r="BD183" s="17"/>
      <c r="BE183" s="18"/>
      <c r="BF183" s="18"/>
      <c r="BG183" s="17"/>
      <c r="BH183" s="18"/>
      <c r="BI183" s="18"/>
      <c r="BJ183" s="17"/>
      <c r="BK183" s="18"/>
      <c r="BL183" s="17"/>
      <c r="BM183" s="18"/>
      <c r="BN183" s="18"/>
      <c r="BO183" s="16"/>
      <c r="BP183" s="17"/>
      <c r="BQ183" s="17"/>
      <c r="BR183" s="17"/>
      <c r="BS183" s="17"/>
      <c r="BT183" s="19"/>
      <c r="BU183" s="21"/>
      <c r="BV183" s="21"/>
      <c r="BW183" s="21"/>
      <c r="BX183" s="109"/>
      <c r="BY183" s="92"/>
      <c r="BZ183" s="110"/>
      <c r="CA183" s="103"/>
      <c r="CB183" s="103"/>
      <c r="CC183" s="103"/>
      <c r="CD183" s="103"/>
      <c r="CE183" s="12">
        <v>179</v>
      </c>
    </row>
    <row r="184" spans="22:83" x14ac:dyDescent="0.25">
      <c r="V184" s="33"/>
      <c r="W184"/>
      <c r="X184"/>
      <c r="Y184"/>
      <c r="Z184"/>
      <c r="AA184"/>
      <c r="AB184" s="113"/>
      <c r="AD184" s="115"/>
      <c r="AE184"/>
      <c r="AQ184" s="92"/>
      <c r="AR184" s="9"/>
      <c r="AS184" s="16"/>
      <c r="AT184" s="16"/>
      <c r="AU184" s="16"/>
      <c r="AV184" s="16"/>
      <c r="AW184" s="9"/>
      <c r="AX184" s="16"/>
      <c r="AY184" s="16"/>
      <c r="AZ184" s="16"/>
      <c r="BA184" s="16"/>
      <c r="BB184" s="16"/>
      <c r="BD184" s="17"/>
      <c r="BE184" s="18"/>
      <c r="BF184" s="18"/>
      <c r="BG184" s="17"/>
      <c r="BH184" s="18"/>
      <c r="BI184" s="18"/>
      <c r="BJ184" s="17"/>
      <c r="BK184" s="18"/>
      <c r="BL184" s="17"/>
      <c r="BM184" s="18"/>
      <c r="BN184" s="18"/>
      <c r="BO184" s="16"/>
      <c r="BP184" s="17"/>
      <c r="BQ184" s="17"/>
      <c r="BR184" s="17"/>
      <c r="BS184" s="17"/>
      <c r="BT184" s="19"/>
      <c r="BU184" s="21"/>
      <c r="BV184" s="21"/>
      <c r="BW184" s="21"/>
      <c r="BX184" s="109"/>
      <c r="BY184" s="92"/>
      <c r="BZ184" s="110"/>
      <c r="CA184" s="103"/>
      <c r="CB184" s="103"/>
      <c r="CC184" s="103"/>
      <c r="CD184" s="103"/>
      <c r="CE184" s="10">
        <v>180</v>
      </c>
    </row>
    <row r="185" spans="22:83" x14ac:dyDescent="0.25">
      <c r="V185" s="33"/>
      <c r="W185"/>
      <c r="X185"/>
      <c r="Y185"/>
      <c r="Z185"/>
      <c r="AA185"/>
      <c r="AB185" s="113"/>
      <c r="AD185" s="115"/>
      <c r="AE185"/>
      <c r="AQ185" s="92"/>
      <c r="AR185" s="9"/>
      <c r="AS185" s="16"/>
      <c r="AT185" s="16"/>
      <c r="AU185" s="16"/>
      <c r="AV185" s="16"/>
      <c r="AW185" s="9"/>
      <c r="AX185" s="16"/>
      <c r="AY185" s="16"/>
      <c r="AZ185" s="16"/>
      <c r="BA185" s="16"/>
      <c r="BB185" s="16"/>
      <c r="BD185" s="17"/>
      <c r="BE185" s="18"/>
      <c r="BF185" s="18"/>
      <c r="BG185" s="17"/>
      <c r="BH185" s="18"/>
      <c r="BI185" s="18"/>
      <c r="BJ185" s="17"/>
      <c r="BK185" s="18"/>
      <c r="BL185" s="17"/>
      <c r="BM185" s="18"/>
      <c r="BN185" s="18"/>
      <c r="BO185" s="16"/>
      <c r="BP185" s="17"/>
      <c r="BQ185" s="17"/>
      <c r="BR185" s="17"/>
      <c r="BS185" s="17"/>
      <c r="BT185" s="19"/>
      <c r="BU185" s="21"/>
      <c r="BV185" s="21"/>
      <c r="BW185" s="21"/>
      <c r="BX185" s="109"/>
      <c r="BY185" s="92"/>
      <c r="BZ185" s="110"/>
      <c r="CA185" s="103"/>
      <c r="CB185" s="103"/>
      <c r="CC185" s="103"/>
      <c r="CD185" s="103"/>
      <c r="CE185" s="12">
        <v>181</v>
      </c>
    </row>
    <row r="186" spans="22:83" x14ac:dyDescent="0.25">
      <c r="V186" s="33"/>
      <c r="W186"/>
      <c r="X186"/>
      <c r="Y186"/>
      <c r="Z186"/>
      <c r="AA186"/>
      <c r="AB186" s="113"/>
      <c r="AD186" s="116"/>
      <c r="AE186"/>
      <c r="AQ186" s="92"/>
      <c r="AR186" s="9"/>
      <c r="AS186" s="16"/>
      <c r="AT186" s="16"/>
      <c r="AU186" s="16"/>
      <c r="AV186" s="16"/>
      <c r="AW186" s="9"/>
      <c r="AX186" s="16"/>
      <c r="AY186" s="16"/>
      <c r="AZ186" s="16"/>
      <c r="BA186" s="16"/>
      <c r="BB186" s="16"/>
      <c r="BD186" s="17"/>
      <c r="BE186" s="18"/>
      <c r="BF186" s="18"/>
      <c r="BG186" s="17"/>
      <c r="BH186" s="18"/>
      <c r="BI186" s="18"/>
      <c r="BJ186" s="17"/>
      <c r="BK186" s="18"/>
      <c r="BL186" s="17"/>
      <c r="BM186" s="18"/>
      <c r="BN186" s="18"/>
      <c r="BO186" s="16"/>
      <c r="BP186" s="17"/>
      <c r="BQ186" s="17"/>
      <c r="BR186" s="17"/>
      <c r="BS186" s="17"/>
      <c r="BT186" s="19"/>
      <c r="BU186" s="21"/>
      <c r="BV186" s="21"/>
      <c r="BW186" s="21"/>
      <c r="BX186" s="109"/>
      <c r="BY186" s="92"/>
      <c r="BZ186" s="110"/>
      <c r="CA186" s="103"/>
      <c r="CB186" s="103"/>
      <c r="CC186" s="103"/>
      <c r="CD186" s="103"/>
      <c r="CE186" s="12">
        <v>182</v>
      </c>
    </row>
    <row r="187" spans="22:83" x14ac:dyDescent="0.25">
      <c r="V187" s="33"/>
      <c r="W187"/>
      <c r="X187"/>
      <c r="Y187"/>
      <c r="Z187"/>
      <c r="AA187"/>
      <c r="AB187"/>
      <c r="AC187"/>
      <c r="AD187"/>
      <c r="AE187"/>
      <c r="AQ187" s="92"/>
      <c r="AR187" s="9"/>
      <c r="AS187" s="16"/>
      <c r="AT187" s="16"/>
      <c r="AU187" s="16"/>
      <c r="AV187" s="16"/>
      <c r="AW187" s="9"/>
      <c r="AX187" s="16"/>
      <c r="AY187" s="16"/>
      <c r="AZ187" s="16"/>
      <c r="BA187" s="16"/>
      <c r="BB187" s="16"/>
      <c r="BD187" s="17"/>
      <c r="BE187" s="18"/>
      <c r="BF187" s="18"/>
      <c r="BG187" s="17"/>
      <c r="BH187" s="18"/>
      <c r="BI187" s="18"/>
      <c r="BJ187" s="17"/>
      <c r="BK187" s="18"/>
      <c r="BL187" s="17"/>
      <c r="BM187" s="18"/>
      <c r="BN187" s="18"/>
      <c r="BO187" s="16"/>
      <c r="BP187" s="17"/>
      <c r="BQ187" s="17"/>
      <c r="BR187" s="17"/>
      <c r="BS187" s="17"/>
      <c r="BT187" s="19"/>
      <c r="BU187" s="21"/>
      <c r="BV187" s="21"/>
      <c r="BW187" s="21"/>
      <c r="BX187" s="109"/>
      <c r="BY187" s="92"/>
      <c r="BZ187" s="110"/>
      <c r="CA187" s="103"/>
      <c r="CB187" s="103"/>
      <c r="CC187" s="103"/>
      <c r="CD187" s="103"/>
      <c r="CE187" s="10">
        <v>183</v>
      </c>
    </row>
    <row r="188" spans="22:83" x14ac:dyDescent="0.25">
      <c r="V188" s="33"/>
      <c r="W188"/>
      <c r="X188"/>
      <c r="Y188"/>
      <c r="Z188"/>
      <c r="AA188"/>
      <c r="AB188"/>
      <c r="AC188"/>
      <c r="AD188"/>
      <c r="AE188"/>
      <c r="AQ188" s="92"/>
      <c r="AR188" s="9"/>
      <c r="AS188" s="16"/>
      <c r="AT188" s="16"/>
      <c r="AU188" s="16"/>
      <c r="AV188" s="16"/>
      <c r="AW188" s="9"/>
      <c r="AX188" s="16"/>
      <c r="AY188" s="16"/>
      <c r="AZ188" s="16"/>
      <c r="BA188" s="16"/>
      <c r="BB188" s="16"/>
      <c r="BD188" s="17"/>
      <c r="BE188" s="18"/>
      <c r="BF188" s="18"/>
      <c r="BG188" s="17"/>
      <c r="BH188" s="18"/>
      <c r="BI188" s="18"/>
      <c r="BJ188" s="17"/>
      <c r="BK188" s="18"/>
      <c r="BL188" s="17"/>
      <c r="BM188" s="18"/>
      <c r="BN188" s="18"/>
      <c r="BO188" s="16"/>
      <c r="BP188" s="17"/>
      <c r="BQ188" s="17"/>
      <c r="BR188" s="17"/>
      <c r="BS188" s="17"/>
      <c r="BT188" s="19"/>
      <c r="BU188" s="21"/>
      <c r="BV188" s="21"/>
      <c r="BW188" s="21"/>
      <c r="BX188" s="109"/>
      <c r="BY188" s="92"/>
      <c r="BZ188" s="110"/>
      <c r="CA188" s="103"/>
      <c r="CB188" s="103"/>
      <c r="CC188" s="103"/>
      <c r="CD188" s="103"/>
      <c r="CE188" s="12">
        <v>184</v>
      </c>
    </row>
    <row r="189" spans="22:83" x14ac:dyDescent="0.25">
      <c r="V189" s="33"/>
      <c r="W189"/>
      <c r="X189"/>
      <c r="Y189"/>
      <c r="Z189"/>
      <c r="AA189"/>
      <c r="AB189"/>
      <c r="AC189"/>
      <c r="AD189"/>
      <c r="AE189"/>
      <c r="AQ189" s="92"/>
      <c r="AR189" s="9"/>
      <c r="AS189" s="16"/>
      <c r="AT189" s="16"/>
      <c r="AU189" s="16"/>
      <c r="AV189" s="16"/>
      <c r="AW189" s="9"/>
      <c r="AX189" s="16"/>
      <c r="AY189" s="16"/>
      <c r="AZ189" s="16"/>
      <c r="BA189" s="16"/>
      <c r="BB189" s="16"/>
      <c r="BD189" s="17"/>
      <c r="BE189" s="18"/>
      <c r="BF189" s="18"/>
      <c r="BG189" s="17"/>
      <c r="BH189" s="18"/>
      <c r="BI189" s="18"/>
      <c r="BJ189" s="17"/>
      <c r="BK189" s="18"/>
      <c r="BL189" s="17"/>
      <c r="BM189" s="18"/>
      <c r="BN189" s="18"/>
      <c r="BO189" s="16"/>
      <c r="BP189" s="17"/>
      <c r="BQ189" s="17"/>
      <c r="BR189" s="17"/>
      <c r="BS189" s="17"/>
      <c r="BT189" s="19"/>
      <c r="BU189" s="21"/>
      <c r="BV189" s="21"/>
      <c r="BW189" s="21"/>
      <c r="BX189" s="109"/>
      <c r="BY189" s="92"/>
      <c r="BZ189" s="110"/>
      <c r="CA189" s="103"/>
      <c r="CB189" s="103"/>
      <c r="CC189" s="103"/>
      <c r="CD189" s="103"/>
      <c r="CE189" s="12">
        <v>185</v>
      </c>
    </row>
    <row r="190" spans="22:83" x14ac:dyDescent="0.25">
      <c r="V190" s="33"/>
      <c r="W190"/>
      <c r="X190"/>
      <c r="Y190"/>
      <c r="Z190"/>
      <c r="AA190"/>
      <c r="AB190"/>
      <c r="AC190"/>
      <c r="AD190"/>
      <c r="AE190"/>
      <c r="AQ190" s="92"/>
      <c r="AR190" s="9"/>
      <c r="AS190" s="16"/>
      <c r="AT190" s="16"/>
      <c r="AU190" s="16"/>
      <c r="AV190" s="16"/>
      <c r="AW190" s="9"/>
      <c r="AX190" s="16"/>
      <c r="AY190" s="16"/>
      <c r="AZ190" s="16"/>
      <c r="BA190" s="16"/>
      <c r="BB190" s="16"/>
      <c r="BD190" s="17"/>
      <c r="BE190" s="18"/>
      <c r="BF190" s="18"/>
      <c r="BG190" s="17"/>
      <c r="BH190" s="18"/>
      <c r="BI190" s="18"/>
      <c r="BJ190" s="17"/>
      <c r="BK190" s="18"/>
      <c r="BL190" s="17"/>
      <c r="BM190" s="18"/>
      <c r="BN190" s="18"/>
      <c r="BO190" s="16"/>
      <c r="BP190" s="17"/>
      <c r="BQ190" s="17"/>
      <c r="BR190" s="17"/>
      <c r="BS190" s="17"/>
      <c r="BT190" s="19"/>
      <c r="BU190" s="21"/>
      <c r="BV190" s="21"/>
      <c r="BW190" s="21"/>
      <c r="BX190" s="109"/>
      <c r="BY190" s="92"/>
      <c r="BZ190" s="110"/>
      <c r="CA190" s="103"/>
      <c r="CB190" s="103"/>
      <c r="CC190" s="103"/>
      <c r="CD190" s="103"/>
      <c r="CE190" s="10">
        <v>186</v>
      </c>
    </row>
    <row r="191" spans="22:83" x14ac:dyDescent="0.25">
      <c r="V191" s="33"/>
      <c r="W191"/>
      <c r="X191"/>
      <c r="Y191"/>
      <c r="Z191"/>
      <c r="AA191"/>
      <c r="AB191"/>
      <c r="AC191"/>
      <c r="AD191"/>
      <c r="AE191"/>
      <c r="AQ191" s="92"/>
      <c r="AR191" s="9"/>
      <c r="AS191" s="16"/>
      <c r="AT191" s="16"/>
      <c r="AU191" s="16"/>
      <c r="AV191" s="16"/>
      <c r="AW191" s="9"/>
      <c r="AX191" s="16"/>
      <c r="AY191" s="16"/>
      <c r="AZ191" s="16"/>
      <c r="BA191" s="16"/>
      <c r="BB191" s="16"/>
      <c r="BD191" s="17"/>
      <c r="BE191" s="18"/>
      <c r="BF191" s="18"/>
      <c r="BG191" s="17"/>
      <c r="BH191" s="18"/>
      <c r="BI191" s="18"/>
      <c r="BJ191" s="17"/>
      <c r="BK191" s="18"/>
      <c r="BL191" s="17"/>
      <c r="BM191" s="18"/>
      <c r="BN191" s="18"/>
      <c r="BO191" s="16"/>
      <c r="BP191" s="17"/>
      <c r="BQ191" s="17"/>
      <c r="BR191" s="17"/>
      <c r="BS191" s="17"/>
      <c r="BT191" s="19"/>
      <c r="BU191" s="21"/>
      <c r="BV191" s="21"/>
      <c r="BW191" s="21"/>
      <c r="BX191" s="109"/>
      <c r="BY191" s="92"/>
      <c r="BZ191" s="110"/>
      <c r="CA191" s="103"/>
      <c r="CB191" s="103"/>
      <c r="CC191" s="103"/>
      <c r="CD191" s="103"/>
      <c r="CE191" s="12">
        <v>187</v>
      </c>
    </row>
    <row r="192" spans="22:83" x14ac:dyDescent="0.25">
      <c r="V192" s="33"/>
      <c r="W192"/>
      <c r="X192"/>
      <c r="Y192"/>
      <c r="Z192"/>
      <c r="AA192"/>
      <c r="AB192"/>
      <c r="AC192"/>
      <c r="AD192"/>
      <c r="AE192"/>
      <c r="AQ192" s="92"/>
      <c r="AR192" s="9"/>
      <c r="AS192" s="16"/>
      <c r="AT192" s="16"/>
      <c r="AU192" s="16"/>
      <c r="AV192" s="16"/>
      <c r="AW192" s="9"/>
      <c r="AX192" s="16"/>
      <c r="AY192" s="16"/>
      <c r="AZ192" s="16"/>
      <c r="BA192" s="16"/>
      <c r="BB192" s="16"/>
      <c r="BD192" s="17"/>
      <c r="BE192" s="18"/>
      <c r="BF192" s="18"/>
      <c r="BG192" s="17"/>
      <c r="BH192" s="18"/>
      <c r="BI192" s="18"/>
      <c r="BJ192" s="17"/>
      <c r="BK192" s="18"/>
      <c r="BL192" s="17"/>
      <c r="BM192" s="18"/>
      <c r="BN192" s="18"/>
      <c r="BO192" s="16"/>
      <c r="BP192" s="17"/>
      <c r="BQ192" s="17"/>
      <c r="BR192" s="17"/>
      <c r="BS192" s="17"/>
      <c r="BT192" s="19"/>
      <c r="BU192" s="21"/>
      <c r="BV192" s="21"/>
      <c r="BW192" s="21"/>
      <c r="BX192" s="109"/>
      <c r="BY192" s="92"/>
      <c r="BZ192" s="110"/>
      <c r="CA192" s="103"/>
      <c r="CB192" s="103"/>
      <c r="CC192" s="103"/>
      <c r="CD192" s="103"/>
      <c r="CE192" s="12">
        <v>188</v>
      </c>
    </row>
    <row r="193" spans="22:83" x14ac:dyDescent="0.25">
      <c r="V193" s="33"/>
      <c r="W193"/>
      <c r="X193"/>
      <c r="Y193"/>
      <c r="Z193"/>
      <c r="AA193"/>
      <c r="AB193"/>
      <c r="AC193"/>
      <c r="AD193"/>
      <c r="AE193"/>
      <c r="AQ193" s="92"/>
      <c r="AR193" s="9"/>
      <c r="AS193" s="16"/>
      <c r="AT193" s="16"/>
      <c r="AU193" s="16"/>
      <c r="AV193" s="16"/>
      <c r="AW193" s="9"/>
      <c r="AX193" s="16"/>
      <c r="AY193" s="16"/>
      <c r="AZ193" s="16"/>
      <c r="BA193" s="16"/>
      <c r="BB193" s="16"/>
      <c r="BD193" s="17"/>
      <c r="BE193" s="18"/>
      <c r="BF193" s="18"/>
      <c r="BG193" s="17"/>
      <c r="BH193" s="18"/>
      <c r="BI193" s="18"/>
      <c r="BJ193" s="17"/>
      <c r="BK193" s="18"/>
      <c r="BL193" s="17"/>
      <c r="BM193" s="18"/>
      <c r="BN193" s="18"/>
      <c r="BO193" s="16"/>
      <c r="BP193" s="17"/>
      <c r="BQ193" s="17"/>
      <c r="BR193" s="17"/>
      <c r="BS193" s="17"/>
      <c r="BT193" s="19"/>
      <c r="BU193" s="21"/>
      <c r="BV193" s="21"/>
      <c r="BW193" s="21"/>
      <c r="BX193" s="109"/>
      <c r="BY193" s="92"/>
      <c r="BZ193" s="110"/>
      <c r="CA193" s="103"/>
      <c r="CB193" s="103"/>
      <c r="CC193" s="103"/>
      <c r="CD193" s="103"/>
      <c r="CE193" s="10">
        <v>189</v>
      </c>
    </row>
    <row r="194" spans="22:83" x14ac:dyDescent="0.25">
      <c r="V194" s="33"/>
      <c r="W194"/>
      <c r="X194"/>
      <c r="Y194"/>
      <c r="Z194"/>
      <c r="AA194"/>
      <c r="AB194"/>
      <c r="AC194"/>
      <c r="AD194"/>
      <c r="AE194"/>
      <c r="AQ194" s="92"/>
      <c r="AR194" s="9"/>
      <c r="AS194" s="16"/>
      <c r="AT194" s="16"/>
      <c r="AU194" s="16"/>
      <c r="AV194" s="16"/>
      <c r="AW194" s="9"/>
      <c r="AX194" s="16"/>
      <c r="AY194" s="16"/>
      <c r="AZ194" s="16"/>
      <c r="BA194" s="16"/>
      <c r="BB194" s="16"/>
      <c r="BD194" s="17"/>
      <c r="BE194" s="18"/>
      <c r="BF194" s="18"/>
      <c r="BG194" s="17"/>
      <c r="BH194" s="18"/>
      <c r="BI194" s="18"/>
      <c r="BJ194" s="17"/>
      <c r="BK194" s="18"/>
      <c r="BL194" s="17"/>
      <c r="BM194" s="18"/>
      <c r="BN194" s="18"/>
      <c r="BO194" s="16"/>
      <c r="BP194" s="17"/>
      <c r="BQ194" s="17"/>
      <c r="BR194" s="17"/>
      <c r="BS194" s="17"/>
      <c r="BT194" s="19"/>
      <c r="BU194" s="21"/>
      <c r="BV194" s="21"/>
      <c r="BW194" s="21"/>
      <c r="BX194" s="109"/>
      <c r="BY194" s="92"/>
      <c r="BZ194" s="110"/>
      <c r="CA194" s="103"/>
      <c r="CB194" s="103"/>
      <c r="CC194" s="103"/>
      <c r="CD194" s="103"/>
      <c r="CE194" s="12">
        <v>190</v>
      </c>
    </row>
    <row r="195" spans="22:83" x14ac:dyDescent="0.25">
      <c r="V195" s="33"/>
      <c r="W195"/>
      <c r="X195"/>
      <c r="Y195"/>
      <c r="Z195"/>
      <c r="AA195"/>
      <c r="AB195"/>
      <c r="AC195"/>
      <c r="AD195"/>
      <c r="AE195"/>
      <c r="AQ195" s="92"/>
      <c r="AR195" s="9"/>
      <c r="AS195" s="16"/>
      <c r="AT195" s="16"/>
      <c r="AU195" s="16"/>
      <c r="AV195" s="16"/>
      <c r="AW195" s="9"/>
      <c r="AX195" s="16"/>
      <c r="AY195" s="16"/>
      <c r="AZ195" s="16"/>
      <c r="BA195" s="16"/>
      <c r="BB195" s="16"/>
      <c r="BD195" s="17"/>
      <c r="BE195" s="18"/>
      <c r="BF195" s="18"/>
      <c r="BG195" s="17"/>
      <c r="BH195" s="18"/>
      <c r="BI195" s="18"/>
      <c r="BJ195" s="17"/>
      <c r="BK195" s="18"/>
      <c r="BL195" s="17"/>
      <c r="BM195" s="18"/>
      <c r="BN195" s="18"/>
      <c r="BO195" s="16"/>
      <c r="BP195" s="17"/>
      <c r="BQ195" s="17"/>
      <c r="BR195" s="17"/>
      <c r="BS195" s="17"/>
      <c r="BT195" s="19"/>
      <c r="BU195" s="21"/>
      <c r="BV195" s="21"/>
      <c r="BW195" s="21"/>
      <c r="BX195" s="109"/>
      <c r="BY195" s="92"/>
      <c r="BZ195" s="110"/>
      <c r="CA195" s="103"/>
      <c r="CB195" s="103"/>
      <c r="CC195" s="103"/>
      <c r="CD195" s="103"/>
      <c r="CE195" s="12">
        <v>191</v>
      </c>
    </row>
    <row r="196" spans="22:83" x14ac:dyDescent="0.25">
      <c r="V196" s="33"/>
      <c r="W196"/>
      <c r="X196"/>
      <c r="Y196"/>
      <c r="Z196"/>
      <c r="AA196"/>
      <c r="AB196"/>
      <c r="AC196"/>
      <c r="AD196"/>
      <c r="AE196"/>
      <c r="AQ196" s="92"/>
      <c r="AR196" s="9"/>
      <c r="AS196" s="16"/>
      <c r="AT196" s="16"/>
      <c r="AU196" s="16"/>
      <c r="AV196" s="16"/>
      <c r="AW196" s="9"/>
      <c r="AX196" s="16"/>
      <c r="AY196" s="16"/>
      <c r="AZ196" s="16"/>
      <c r="BA196" s="16"/>
      <c r="BB196" s="16"/>
      <c r="BD196" s="17"/>
      <c r="BE196" s="18"/>
      <c r="BF196" s="18"/>
      <c r="BG196" s="17"/>
      <c r="BH196" s="18"/>
      <c r="BI196" s="18"/>
      <c r="BJ196" s="17"/>
      <c r="BK196" s="18"/>
      <c r="BL196" s="17"/>
      <c r="BM196" s="18"/>
      <c r="BN196" s="18"/>
      <c r="BO196" s="16"/>
      <c r="BP196" s="17"/>
      <c r="BQ196" s="17"/>
      <c r="BR196" s="17"/>
      <c r="BS196" s="17"/>
      <c r="BT196" s="19"/>
      <c r="BU196" s="21"/>
      <c r="BV196" s="21"/>
      <c r="BW196" s="21"/>
      <c r="BX196" s="109"/>
      <c r="BY196" s="92"/>
      <c r="BZ196" s="110"/>
      <c r="CA196" s="103"/>
      <c r="CB196" s="103"/>
      <c r="CC196" s="103"/>
      <c r="CD196" s="103"/>
      <c r="CE196" s="10">
        <v>192</v>
      </c>
    </row>
    <row r="197" spans="22:83" x14ac:dyDescent="0.25">
      <c r="V197" s="33"/>
      <c r="W197"/>
      <c r="X197"/>
      <c r="Y197"/>
      <c r="Z197"/>
      <c r="AA197"/>
      <c r="AB197"/>
      <c r="AC197"/>
      <c r="AD197"/>
      <c r="AE197"/>
      <c r="AQ197" s="92"/>
      <c r="AR197" s="9"/>
      <c r="AS197" s="16"/>
      <c r="AT197" s="16"/>
      <c r="AU197" s="16"/>
      <c r="AV197" s="16"/>
      <c r="AW197" s="9"/>
      <c r="AX197" s="16"/>
      <c r="AY197" s="16"/>
      <c r="AZ197" s="16"/>
      <c r="BA197" s="16"/>
      <c r="BB197" s="16"/>
      <c r="BD197" s="17"/>
      <c r="BE197" s="18"/>
      <c r="BF197" s="18"/>
      <c r="BG197" s="17"/>
      <c r="BH197" s="18"/>
      <c r="BI197" s="18"/>
      <c r="BJ197" s="17"/>
      <c r="BK197" s="18"/>
      <c r="BL197" s="17"/>
      <c r="BM197" s="18"/>
      <c r="BN197" s="18"/>
      <c r="BO197" s="16"/>
      <c r="BP197" s="17"/>
      <c r="BQ197" s="17"/>
      <c r="BR197" s="17"/>
      <c r="BS197" s="17"/>
      <c r="BT197" s="19"/>
      <c r="BU197" s="21"/>
      <c r="BV197" s="21"/>
      <c r="BW197" s="21"/>
      <c r="BX197" s="109"/>
      <c r="BY197" s="92"/>
      <c r="BZ197" s="110"/>
      <c r="CA197" s="103"/>
      <c r="CB197" s="103"/>
      <c r="CC197" s="103"/>
      <c r="CD197" s="103"/>
      <c r="CE197" s="12">
        <v>193</v>
      </c>
    </row>
    <row r="198" spans="22:83" x14ac:dyDescent="0.25">
      <c r="V198" s="33"/>
      <c r="W198"/>
      <c r="X198"/>
      <c r="Y198"/>
      <c r="Z198"/>
      <c r="AA198"/>
      <c r="AB198"/>
      <c r="AC198"/>
      <c r="AD198"/>
      <c r="AE198"/>
      <c r="AQ198" s="92"/>
      <c r="AR198" s="9"/>
      <c r="AS198" s="16"/>
      <c r="AT198" s="16"/>
      <c r="AU198" s="16"/>
      <c r="AV198" s="16"/>
      <c r="AW198" s="9"/>
      <c r="AX198" s="16"/>
      <c r="AY198" s="16"/>
      <c r="AZ198" s="16"/>
      <c r="BA198" s="16"/>
      <c r="BB198" s="16"/>
      <c r="BD198" s="17"/>
      <c r="BE198" s="18"/>
      <c r="BF198" s="18"/>
      <c r="BG198" s="17"/>
      <c r="BH198" s="18"/>
      <c r="BI198" s="18"/>
      <c r="BJ198" s="17"/>
      <c r="BK198" s="18"/>
      <c r="BL198" s="17"/>
      <c r="BM198" s="18"/>
      <c r="BN198" s="18"/>
      <c r="BO198" s="16"/>
      <c r="BP198" s="17"/>
      <c r="BQ198" s="17"/>
      <c r="BR198" s="17"/>
      <c r="BS198" s="17"/>
      <c r="BT198" s="19"/>
      <c r="BU198" s="21"/>
      <c r="BV198" s="21"/>
      <c r="BW198" s="21"/>
      <c r="BX198" s="109"/>
      <c r="BY198" s="92"/>
      <c r="BZ198" s="110"/>
      <c r="CA198" s="103"/>
      <c r="CB198" s="103"/>
      <c r="CC198" s="103"/>
      <c r="CD198" s="103"/>
      <c r="CE198" s="12">
        <v>194</v>
      </c>
    </row>
    <row r="199" spans="22:83" x14ac:dyDescent="0.25">
      <c r="V199" s="33"/>
      <c r="W199"/>
      <c r="X199"/>
      <c r="Y199"/>
      <c r="Z199"/>
      <c r="AA199"/>
      <c r="AB199"/>
      <c r="AC199"/>
      <c r="AD199"/>
      <c r="AE199"/>
      <c r="AQ199" s="92"/>
      <c r="AR199" s="9"/>
      <c r="AS199" s="16"/>
      <c r="AT199" s="16"/>
      <c r="AU199" s="16"/>
      <c r="AV199" s="16"/>
      <c r="AW199" s="9"/>
      <c r="AX199" s="16"/>
      <c r="AY199" s="16"/>
      <c r="AZ199" s="16"/>
      <c r="BA199" s="16"/>
      <c r="BB199" s="16"/>
      <c r="BD199" s="17"/>
      <c r="BE199" s="18"/>
      <c r="BF199" s="18"/>
      <c r="BG199" s="17"/>
      <c r="BH199" s="18"/>
      <c r="BI199" s="18"/>
      <c r="BJ199" s="17"/>
      <c r="BK199" s="18"/>
      <c r="BL199" s="17"/>
      <c r="BM199" s="18"/>
      <c r="BN199" s="18"/>
      <c r="BO199" s="16"/>
      <c r="BP199" s="17"/>
      <c r="BQ199" s="17"/>
      <c r="BR199" s="17"/>
      <c r="BS199" s="17"/>
      <c r="BT199" s="19"/>
      <c r="BU199" s="21"/>
      <c r="BV199" s="21"/>
      <c r="BW199" s="21"/>
      <c r="BX199" s="109"/>
      <c r="BY199" s="92"/>
      <c r="BZ199" s="110"/>
      <c r="CA199" s="103"/>
      <c r="CB199" s="103"/>
      <c r="CC199" s="103"/>
      <c r="CD199" s="103"/>
      <c r="CE199" s="10">
        <v>195</v>
      </c>
    </row>
    <row r="200" spans="22:83" x14ac:dyDescent="0.25">
      <c r="V200" s="33"/>
      <c r="W200"/>
      <c r="X200"/>
      <c r="Y200"/>
      <c r="Z200"/>
      <c r="AA200"/>
      <c r="AB200"/>
      <c r="AC200"/>
      <c r="AD200"/>
      <c r="AE200"/>
      <c r="AQ200" s="92"/>
      <c r="AR200" s="9"/>
      <c r="AS200" s="16"/>
      <c r="AT200" s="16"/>
      <c r="AU200" s="16"/>
      <c r="AV200" s="16"/>
      <c r="AW200" s="9"/>
      <c r="AX200" s="16"/>
      <c r="AY200" s="16"/>
      <c r="AZ200" s="16"/>
      <c r="BA200" s="16"/>
      <c r="BB200" s="16"/>
      <c r="BD200" s="17"/>
      <c r="BE200" s="18"/>
      <c r="BF200" s="18"/>
      <c r="BG200" s="17"/>
      <c r="BH200" s="18"/>
      <c r="BI200" s="18"/>
      <c r="BJ200" s="17"/>
      <c r="BK200" s="18"/>
      <c r="BL200" s="17"/>
      <c r="BM200" s="18"/>
      <c r="BN200" s="18"/>
      <c r="BO200" s="16"/>
      <c r="BP200" s="17"/>
      <c r="BQ200" s="17"/>
      <c r="BR200" s="17"/>
      <c r="BS200" s="17"/>
      <c r="BT200" s="19"/>
      <c r="BU200" s="21"/>
      <c r="BV200" s="21"/>
      <c r="BW200" s="21"/>
      <c r="BX200" s="109"/>
      <c r="BY200" s="92"/>
      <c r="BZ200" s="110"/>
      <c r="CA200" s="103"/>
      <c r="CB200" s="103"/>
      <c r="CC200" s="103"/>
      <c r="CD200" s="103"/>
      <c r="CE200" s="12">
        <v>196</v>
      </c>
    </row>
    <row r="201" spans="22:83" x14ac:dyDescent="0.25">
      <c r="V201" s="33"/>
      <c r="W201"/>
      <c r="X201"/>
      <c r="Y201"/>
      <c r="Z201"/>
      <c r="AA201"/>
      <c r="AB201"/>
      <c r="AC201"/>
      <c r="AD201"/>
      <c r="AE201"/>
      <c r="AQ201" s="92"/>
      <c r="AR201" s="9"/>
      <c r="AS201" s="16"/>
      <c r="AT201" s="16"/>
      <c r="AU201" s="16"/>
      <c r="AV201" s="16"/>
      <c r="AW201" s="9"/>
      <c r="AX201" s="16"/>
      <c r="AY201" s="16"/>
      <c r="AZ201" s="16"/>
      <c r="BA201" s="16"/>
      <c r="BB201" s="16"/>
      <c r="BD201" s="17"/>
      <c r="BE201" s="18"/>
      <c r="BF201" s="18"/>
      <c r="BG201" s="17"/>
      <c r="BH201" s="18"/>
      <c r="BI201" s="18"/>
      <c r="BJ201" s="17"/>
      <c r="BK201" s="18"/>
      <c r="BL201" s="17"/>
      <c r="BM201" s="18"/>
      <c r="BN201" s="18"/>
      <c r="BO201" s="16"/>
      <c r="BP201" s="17"/>
      <c r="BQ201" s="17"/>
      <c r="BR201" s="17"/>
      <c r="BS201" s="17"/>
      <c r="BT201" s="19"/>
      <c r="BU201" s="21"/>
      <c r="BV201" s="21"/>
      <c r="BW201" s="21"/>
      <c r="BX201" s="109"/>
      <c r="BY201" s="92"/>
      <c r="BZ201" s="110"/>
      <c r="CA201" s="103"/>
      <c r="CB201" s="103"/>
      <c r="CC201" s="103"/>
      <c r="CD201" s="103"/>
      <c r="CE201" s="12">
        <v>197</v>
      </c>
    </row>
    <row r="202" spans="22:83" x14ac:dyDescent="0.25">
      <c r="V202" s="33"/>
      <c r="W202"/>
      <c r="X202"/>
      <c r="Y202"/>
      <c r="Z202"/>
      <c r="AA202"/>
      <c r="AB202"/>
      <c r="AC202"/>
      <c r="AD202"/>
      <c r="AE202"/>
      <c r="AR202" s="9"/>
      <c r="AS202" s="16"/>
      <c r="AT202" s="16"/>
      <c r="AU202" s="16"/>
      <c r="AV202" s="16"/>
      <c r="AW202" s="9"/>
      <c r="AX202" s="16"/>
      <c r="AY202" s="16"/>
      <c r="AZ202" s="16"/>
      <c r="BA202" s="16"/>
      <c r="BB202" s="16"/>
      <c r="BD202" s="17"/>
      <c r="BE202" s="18"/>
      <c r="BF202" s="18"/>
      <c r="BG202" s="17"/>
      <c r="BH202" s="18"/>
      <c r="BI202" s="18"/>
      <c r="BJ202" s="17"/>
      <c r="BK202" s="18"/>
      <c r="BL202" s="17"/>
      <c r="BM202" s="18"/>
      <c r="BN202" s="18"/>
      <c r="BO202" s="16"/>
      <c r="BP202" s="17"/>
      <c r="BQ202" s="17"/>
      <c r="BR202" s="17"/>
      <c r="BS202" s="17"/>
      <c r="BT202" s="19"/>
      <c r="BU202" s="21"/>
      <c r="BV202" s="21"/>
      <c r="BW202" s="21"/>
      <c r="BX202" s="109"/>
      <c r="BZ202" s="103"/>
      <c r="CA202" s="103"/>
      <c r="CB202" s="103"/>
      <c r="CC202" s="103"/>
      <c r="CD202" s="103"/>
      <c r="CE202" s="10">
        <v>198</v>
      </c>
    </row>
    <row r="203" spans="22:83" x14ac:dyDescent="0.25">
      <c r="V203" s="33"/>
      <c r="W203"/>
      <c r="X203"/>
      <c r="Y203"/>
      <c r="Z203"/>
      <c r="AA203"/>
      <c r="AB203"/>
      <c r="AC203"/>
      <c r="AD203"/>
      <c r="AE203"/>
      <c r="AR203" s="9"/>
      <c r="AS203" s="16"/>
      <c r="AT203" s="16"/>
      <c r="AU203" s="16"/>
      <c r="AV203" s="16"/>
      <c r="AW203" s="9"/>
      <c r="AX203" s="16"/>
      <c r="AY203" s="16"/>
      <c r="AZ203" s="16"/>
      <c r="BA203" s="16"/>
      <c r="BB203" s="16"/>
      <c r="BD203" s="17"/>
      <c r="BE203" s="18"/>
      <c r="BF203" s="18"/>
      <c r="BG203" s="17"/>
      <c r="BH203" s="18"/>
      <c r="BI203" s="18"/>
      <c r="BJ203" s="17"/>
      <c r="BK203" s="18"/>
      <c r="BL203" s="17"/>
      <c r="BM203" s="18"/>
      <c r="BN203" s="18"/>
      <c r="BO203" s="16"/>
      <c r="BP203" s="17"/>
      <c r="BQ203" s="17"/>
      <c r="BR203" s="17"/>
      <c r="BS203" s="17"/>
      <c r="BT203" s="19"/>
      <c r="BU203" s="21"/>
      <c r="BV203" s="21"/>
      <c r="BW203" s="21"/>
      <c r="BX203" s="109"/>
      <c r="BZ203" s="103"/>
      <c r="CA203" s="103"/>
      <c r="CB203" s="103"/>
      <c r="CC203" s="103"/>
      <c r="CD203" s="103"/>
      <c r="CE203" s="12">
        <v>199</v>
      </c>
    </row>
    <row r="204" spans="22:83" x14ac:dyDescent="0.25">
      <c r="V204" s="33"/>
      <c r="W204"/>
      <c r="X204"/>
      <c r="Y204"/>
      <c r="Z204"/>
      <c r="AA204"/>
      <c r="AB204"/>
      <c r="AC204"/>
      <c r="AD204"/>
      <c r="AE204"/>
      <c r="AR204" s="9"/>
      <c r="AS204" s="16"/>
      <c r="AT204" s="16"/>
      <c r="AU204" s="16"/>
      <c r="AV204" s="16"/>
      <c r="AW204" s="9"/>
      <c r="AX204" s="16"/>
      <c r="AY204" s="16"/>
      <c r="AZ204" s="16"/>
      <c r="BA204" s="16"/>
      <c r="BB204" s="16"/>
      <c r="BD204" s="17"/>
      <c r="BE204" s="18"/>
      <c r="BF204" s="18"/>
      <c r="BG204" s="17"/>
      <c r="BH204" s="18"/>
      <c r="BI204" s="18"/>
      <c r="BJ204" s="17"/>
      <c r="BK204" s="18"/>
      <c r="BL204" s="17"/>
      <c r="BM204" s="18"/>
      <c r="BN204" s="18"/>
      <c r="BO204" s="16"/>
      <c r="BP204" s="17"/>
      <c r="BQ204" s="17"/>
      <c r="BR204" s="17"/>
      <c r="BS204" s="17"/>
      <c r="BT204" s="19"/>
      <c r="BU204" s="21"/>
      <c r="BV204" s="21"/>
      <c r="BW204" s="21"/>
      <c r="BX204" s="109"/>
      <c r="BZ204" s="103"/>
      <c r="CA204" s="103"/>
      <c r="CB204" s="103"/>
      <c r="CC204" s="103"/>
      <c r="CD204" s="103"/>
      <c r="CE204" s="12">
        <v>200</v>
      </c>
    </row>
    <row r="205" spans="22:83" x14ac:dyDescent="0.25">
      <c r="V205" s="33"/>
      <c r="W205"/>
      <c r="X205"/>
      <c r="Y205"/>
      <c r="Z205"/>
      <c r="AA205"/>
      <c r="AB205"/>
      <c r="AC205"/>
      <c r="AD205"/>
      <c r="AE205"/>
      <c r="AR205" s="9"/>
      <c r="AS205" s="16"/>
      <c r="AT205" s="16"/>
      <c r="AU205" s="16"/>
      <c r="AV205" s="16"/>
      <c r="AW205" s="9"/>
      <c r="AX205" s="16"/>
      <c r="AY205" s="16"/>
      <c r="AZ205" s="16"/>
      <c r="BA205" s="16"/>
      <c r="BB205" s="16"/>
      <c r="BD205" s="17"/>
      <c r="BE205" s="18"/>
      <c r="BF205" s="18"/>
      <c r="BG205" s="17"/>
      <c r="BH205" s="18"/>
      <c r="BI205" s="18"/>
      <c r="BJ205" s="17"/>
      <c r="BK205" s="18"/>
      <c r="BL205" s="17"/>
      <c r="BM205" s="18"/>
      <c r="BN205" s="18"/>
      <c r="BO205" s="16"/>
      <c r="BP205" s="17"/>
      <c r="BQ205" s="17"/>
      <c r="BR205" s="17"/>
      <c r="BS205" s="17"/>
      <c r="BT205" s="19"/>
      <c r="BU205" s="21"/>
      <c r="BV205" s="21"/>
      <c r="BW205" s="21"/>
      <c r="BX205" s="109"/>
      <c r="BZ205" s="103"/>
      <c r="CA205" s="103"/>
      <c r="CB205" s="103"/>
      <c r="CC205" s="103"/>
      <c r="CD205" s="103"/>
      <c r="CE205" s="10">
        <v>201</v>
      </c>
    </row>
    <row r="206" spans="22:83" x14ac:dyDescent="0.25">
      <c r="V206" s="33"/>
      <c r="W206"/>
      <c r="X206"/>
      <c r="Y206"/>
      <c r="Z206"/>
      <c r="AA206"/>
      <c r="AB206"/>
      <c r="AC206"/>
      <c r="AD206"/>
      <c r="AE206"/>
      <c r="AR206" s="9"/>
      <c r="AS206" s="16"/>
      <c r="AT206" s="16"/>
      <c r="AU206" s="16"/>
      <c r="AV206" s="16"/>
      <c r="AW206" s="9"/>
      <c r="AX206" s="16"/>
      <c r="AY206" s="16"/>
      <c r="AZ206" s="16"/>
      <c r="BA206" s="16"/>
      <c r="BB206" s="16"/>
      <c r="BD206" s="17"/>
      <c r="BE206" s="18"/>
      <c r="BF206" s="18"/>
      <c r="BG206" s="17"/>
      <c r="BH206" s="18"/>
      <c r="BI206" s="18"/>
      <c r="BJ206" s="17"/>
      <c r="BK206" s="18"/>
      <c r="BL206" s="17"/>
      <c r="BM206" s="18"/>
      <c r="BN206" s="18"/>
      <c r="BO206" s="16"/>
      <c r="BP206" s="17"/>
      <c r="BQ206" s="17"/>
      <c r="BR206" s="17"/>
      <c r="BS206" s="17"/>
      <c r="BT206" s="19"/>
      <c r="BU206" s="21"/>
      <c r="BV206" s="21"/>
      <c r="BW206" s="21"/>
      <c r="BX206" s="109"/>
      <c r="BZ206" s="103"/>
      <c r="CA206" s="103"/>
      <c r="CB206" s="103"/>
      <c r="CC206" s="103"/>
      <c r="CD206" s="103"/>
      <c r="CE206" s="12">
        <v>202</v>
      </c>
    </row>
    <row r="207" spans="22:83" x14ac:dyDescent="0.25">
      <c r="V207" s="33"/>
      <c r="W207"/>
      <c r="X207"/>
      <c r="Y207"/>
      <c r="Z207"/>
      <c r="AA207"/>
      <c r="AB207"/>
      <c r="AC207"/>
      <c r="AD207"/>
      <c r="AE207"/>
      <c r="AR207" s="9"/>
      <c r="AS207" s="16"/>
      <c r="AT207" s="16"/>
      <c r="AU207" s="16"/>
      <c r="AV207" s="16"/>
      <c r="AW207" s="9"/>
      <c r="AX207" s="16"/>
      <c r="AY207" s="16"/>
      <c r="AZ207" s="16"/>
      <c r="BA207" s="16"/>
      <c r="BB207" s="16"/>
      <c r="BD207" s="17"/>
      <c r="BE207" s="18"/>
      <c r="BF207" s="18"/>
      <c r="BG207" s="17"/>
      <c r="BH207" s="18"/>
      <c r="BI207" s="18"/>
      <c r="BJ207" s="17"/>
      <c r="BK207" s="18"/>
      <c r="BL207" s="17"/>
      <c r="BM207" s="18"/>
      <c r="BN207" s="18"/>
      <c r="BO207" s="16"/>
      <c r="BP207" s="17"/>
      <c r="BQ207" s="17"/>
      <c r="BR207" s="17"/>
      <c r="BS207" s="17"/>
      <c r="BT207" s="19"/>
      <c r="BU207" s="21"/>
      <c r="BV207" s="21"/>
      <c r="BW207" s="21"/>
      <c r="BX207" s="109"/>
      <c r="BZ207" s="103"/>
      <c r="CA207" s="103"/>
      <c r="CB207" s="103"/>
      <c r="CC207" s="103"/>
      <c r="CD207" s="103"/>
      <c r="CE207" s="12">
        <v>203</v>
      </c>
    </row>
    <row r="208" spans="22:83" x14ac:dyDescent="0.25">
      <c r="V208" s="33"/>
      <c r="W208"/>
      <c r="X208"/>
      <c r="Y208"/>
      <c r="Z208"/>
      <c r="AA208"/>
      <c r="AB208"/>
      <c r="AC208"/>
      <c r="AD208"/>
      <c r="AE208"/>
      <c r="AR208" s="9"/>
      <c r="AS208" s="16"/>
      <c r="AT208" s="16"/>
      <c r="AU208" s="16"/>
      <c r="AV208" s="16"/>
      <c r="AW208" s="9"/>
      <c r="AX208" s="16"/>
      <c r="AY208" s="16"/>
      <c r="AZ208" s="16"/>
      <c r="BA208" s="16"/>
      <c r="BB208" s="16"/>
      <c r="BD208" s="17"/>
      <c r="BE208" s="18"/>
      <c r="BF208" s="18"/>
      <c r="BG208" s="17"/>
      <c r="BH208" s="18"/>
      <c r="BI208" s="18"/>
      <c r="BJ208" s="17"/>
      <c r="BK208" s="18"/>
      <c r="BL208" s="17"/>
      <c r="BM208" s="18"/>
      <c r="BN208" s="18"/>
      <c r="BO208" s="16"/>
      <c r="BP208" s="17"/>
      <c r="BQ208" s="17"/>
      <c r="BR208" s="17"/>
      <c r="BS208" s="17"/>
      <c r="BT208" s="19"/>
      <c r="BU208" s="21"/>
      <c r="BV208" s="21"/>
      <c r="BW208" s="21"/>
      <c r="BX208" s="109"/>
      <c r="BZ208" s="103"/>
      <c r="CA208" s="103"/>
      <c r="CB208" s="103"/>
      <c r="CC208" s="103"/>
      <c r="CD208" s="103"/>
      <c r="CE208" s="10">
        <v>204</v>
      </c>
    </row>
    <row r="209" spans="22:83" x14ac:dyDescent="0.25">
      <c r="V209" s="33"/>
      <c r="W209"/>
      <c r="X209"/>
      <c r="Y209"/>
      <c r="Z209"/>
      <c r="AA209"/>
      <c r="AB209"/>
      <c r="AC209"/>
      <c r="AD209"/>
      <c r="AE209"/>
      <c r="AR209" s="9"/>
      <c r="AS209" s="16"/>
      <c r="AT209" s="16"/>
      <c r="AU209" s="16"/>
      <c r="AV209" s="16"/>
      <c r="AW209" s="9"/>
      <c r="AX209" s="16"/>
      <c r="AY209" s="16"/>
      <c r="AZ209" s="16"/>
      <c r="BA209" s="16"/>
      <c r="BB209" s="16"/>
      <c r="BD209" s="17"/>
      <c r="BE209" s="18"/>
      <c r="BF209" s="18"/>
      <c r="BG209" s="17"/>
      <c r="BH209" s="18"/>
      <c r="BI209" s="18"/>
      <c r="BJ209" s="17"/>
      <c r="BK209" s="18"/>
      <c r="BL209" s="17"/>
      <c r="BM209" s="18"/>
      <c r="BN209" s="18"/>
      <c r="BO209" s="16"/>
      <c r="BP209" s="17"/>
      <c r="BQ209" s="17"/>
      <c r="BR209" s="17"/>
      <c r="BS209" s="17"/>
      <c r="BT209" s="19"/>
      <c r="BU209" s="21"/>
      <c r="BV209" s="21"/>
      <c r="BW209" s="21"/>
      <c r="BX209" s="109"/>
      <c r="BZ209" s="103"/>
      <c r="CA209" s="103"/>
      <c r="CB209" s="103"/>
      <c r="CC209" s="103"/>
      <c r="CD209" s="103"/>
      <c r="CE209" s="12">
        <v>205</v>
      </c>
    </row>
    <row r="210" spans="22:83" x14ac:dyDescent="0.25">
      <c r="V210" s="33"/>
      <c r="W210"/>
      <c r="X210"/>
      <c r="Y210"/>
      <c r="Z210"/>
      <c r="AA210"/>
      <c r="AB210"/>
      <c r="AC210"/>
      <c r="AD210"/>
      <c r="AE210"/>
      <c r="AR210" s="9"/>
      <c r="AS210" s="16"/>
      <c r="AT210" s="16"/>
      <c r="AU210" s="16"/>
      <c r="AV210" s="16"/>
      <c r="AW210" s="9"/>
      <c r="AX210" s="16"/>
      <c r="AY210" s="16"/>
      <c r="AZ210" s="16"/>
      <c r="BA210" s="16"/>
      <c r="BB210" s="16"/>
      <c r="BD210" s="17"/>
      <c r="BE210" s="18"/>
      <c r="BF210" s="18"/>
      <c r="BG210" s="17"/>
      <c r="BH210" s="18"/>
      <c r="BI210" s="18"/>
      <c r="BJ210" s="17"/>
      <c r="BK210" s="18"/>
      <c r="BL210" s="17"/>
      <c r="BM210" s="18"/>
      <c r="BN210" s="18"/>
      <c r="BO210" s="16"/>
      <c r="BP210" s="17"/>
      <c r="BQ210" s="17"/>
      <c r="BR210" s="17"/>
      <c r="BS210" s="17"/>
      <c r="BT210" s="19"/>
      <c r="BU210" s="21"/>
      <c r="BV210" s="21"/>
      <c r="BW210" s="21"/>
      <c r="BX210" s="109"/>
      <c r="BZ210" s="103"/>
      <c r="CA210" s="103"/>
      <c r="CB210" s="103"/>
      <c r="CC210" s="103"/>
      <c r="CD210" s="103"/>
      <c r="CE210" s="12">
        <v>206</v>
      </c>
    </row>
    <row r="211" spans="22:83" x14ac:dyDescent="0.25">
      <c r="V211" s="33"/>
      <c r="W211"/>
      <c r="X211"/>
      <c r="Y211"/>
      <c r="Z211"/>
      <c r="AA211"/>
      <c r="AB211"/>
      <c r="AC211"/>
      <c r="AD211"/>
      <c r="AE211"/>
      <c r="AR211" s="9"/>
      <c r="AS211" s="16"/>
      <c r="AT211" s="16"/>
      <c r="AU211" s="16"/>
      <c r="AV211" s="16"/>
      <c r="AW211" s="9"/>
      <c r="AX211" s="16"/>
      <c r="AY211" s="16"/>
      <c r="AZ211" s="16"/>
      <c r="BA211" s="16"/>
      <c r="BB211" s="16"/>
      <c r="BD211" s="17"/>
      <c r="BE211" s="18"/>
      <c r="BF211" s="18"/>
      <c r="BG211" s="17"/>
      <c r="BH211" s="18"/>
      <c r="BI211" s="18"/>
      <c r="BJ211" s="17"/>
      <c r="BK211" s="18"/>
      <c r="BL211" s="17"/>
      <c r="BM211" s="18"/>
      <c r="BN211" s="18"/>
      <c r="BO211" s="16"/>
      <c r="BP211" s="17"/>
      <c r="BQ211" s="17"/>
      <c r="BR211" s="17"/>
      <c r="BS211" s="17"/>
      <c r="BT211" s="19"/>
      <c r="BU211" s="21"/>
      <c r="BV211" s="21"/>
      <c r="BW211" s="21"/>
      <c r="BX211" s="109"/>
      <c r="BZ211" s="103"/>
      <c r="CA211" s="103"/>
      <c r="CB211" s="103"/>
      <c r="CC211" s="103"/>
      <c r="CD211" s="103"/>
      <c r="CE211" s="10">
        <v>207</v>
      </c>
    </row>
    <row r="212" spans="22:83" x14ac:dyDescent="0.25">
      <c r="V212" s="33"/>
      <c r="W212"/>
      <c r="X212"/>
      <c r="Y212"/>
      <c r="Z212"/>
      <c r="AA212"/>
      <c r="AB212"/>
      <c r="AC212"/>
      <c r="AD212"/>
      <c r="AE212"/>
      <c r="AR212" s="9"/>
      <c r="AS212" s="16"/>
      <c r="AT212" s="16"/>
      <c r="AU212" s="16"/>
      <c r="AV212" s="16"/>
      <c r="AW212" s="9"/>
      <c r="AX212" s="16"/>
      <c r="AY212" s="16"/>
      <c r="AZ212" s="16"/>
      <c r="BA212" s="16"/>
      <c r="BB212" s="16"/>
      <c r="BD212" s="17"/>
      <c r="BE212" s="18"/>
      <c r="BF212" s="18"/>
      <c r="BG212" s="17"/>
      <c r="BH212" s="18"/>
      <c r="BI212" s="18"/>
      <c r="BJ212" s="17"/>
      <c r="BK212" s="18"/>
      <c r="BL212" s="17"/>
      <c r="BM212" s="18"/>
      <c r="BN212" s="18"/>
      <c r="BO212" s="16"/>
      <c r="BP212" s="17"/>
      <c r="BQ212" s="17"/>
      <c r="BR212" s="17"/>
      <c r="BS212" s="17"/>
      <c r="BT212" s="19"/>
      <c r="BU212" s="21"/>
      <c r="BV212" s="21"/>
      <c r="BW212" s="21"/>
      <c r="BX212" s="109"/>
      <c r="BZ212" s="103"/>
      <c r="CA212" s="103"/>
      <c r="CB212" s="103"/>
      <c r="CC212" s="103"/>
      <c r="CD212" s="103"/>
      <c r="CE212" s="12">
        <v>208</v>
      </c>
    </row>
    <row r="213" spans="22:83" x14ac:dyDescent="0.25">
      <c r="V213" s="117"/>
      <c r="W213" s="117"/>
      <c r="X213"/>
      <c r="Y213"/>
      <c r="Z213"/>
      <c r="AA213"/>
      <c r="AB213"/>
      <c r="AC213"/>
      <c r="AD213"/>
      <c r="AE213"/>
      <c r="AR213" s="9"/>
      <c r="AS213" s="16"/>
      <c r="AT213" s="16"/>
      <c r="AU213" s="16"/>
      <c r="AV213" s="16"/>
      <c r="AW213" s="9"/>
      <c r="AX213" s="16"/>
      <c r="AY213" s="16"/>
      <c r="AZ213" s="16"/>
      <c r="BA213" s="16"/>
      <c r="BB213" s="16"/>
      <c r="BD213" s="17"/>
      <c r="BE213" s="18"/>
      <c r="BF213" s="18"/>
      <c r="BG213" s="17"/>
      <c r="BH213" s="18"/>
      <c r="BI213" s="18"/>
      <c r="BJ213" s="17"/>
      <c r="BK213" s="18"/>
      <c r="BL213" s="17"/>
      <c r="BM213" s="18"/>
      <c r="BN213" s="18"/>
      <c r="BO213" s="16"/>
      <c r="BP213" s="17"/>
      <c r="BQ213" s="17"/>
      <c r="BR213" s="17"/>
      <c r="BS213" s="17"/>
      <c r="BT213" s="19"/>
      <c r="BU213" s="21"/>
      <c r="BV213" s="21"/>
      <c r="BW213" s="21"/>
      <c r="BX213" s="109"/>
      <c r="BZ213" s="103"/>
      <c r="CA213" s="103"/>
      <c r="CB213" s="103"/>
      <c r="CC213" s="103"/>
      <c r="CD213" s="103"/>
      <c r="CE213" s="12">
        <v>209</v>
      </c>
    </row>
    <row r="214" spans="22:83" x14ac:dyDescent="0.25">
      <c r="V214" s="33"/>
      <c r="W214"/>
      <c r="X214"/>
      <c r="Y214"/>
      <c r="Z214"/>
      <c r="AA214"/>
      <c r="AB214"/>
      <c r="AC214"/>
      <c r="AD214"/>
      <c r="AE214"/>
      <c r="AR214" s="9"/>
      <c r="AS214" s="16"/>
      <c r="AT214" s="16"/>
      <c r="AU214" s="16"/>
      <c r="AV214" s="16"/>
      <c r="AW214" s="9"/>
      <c r="AX214" s="16"/>
      <c r="AY214" s="16"/>
      <c r="AZ214" s="16"/>
      <c r="BA214" s="16"/>
      <c r="BB214" s="16"/>
      <c r="BD214" s="17"/>
      <c r="BE214" s="18"/>
      <c r="BF214" s="18"/>
      <c r="BG214" s="17"/>
      <c r="BH214" s="18"/>
      <c r="BI214" s="18"/>
      <c r="BJ214" s="17"/>
      <c r="BK214" s="18"/>
      <c r="BL214" s="17"/>
      <c r="BM214" s="18"/>
      <c r="BN214" s="18"/>
      <c r="BO214" s="16"/>
      <c r="BP214" s="17"/>
      <c r="BQ214" s="17"/>
      <c r="BR214" s="17"/>
      <c r="BS214" s="17"/>
      <c r="BT214" s="19"/>
      <c r="BU214" s="21"/>
      <c r="BV214" s="21"/>
      <c r="BW214" s="21"/>
      <c r="BX214" s="109"/>
      <c r="BZ214" s="103"/>
      <c r="CA214" s="103"/>
      <c r="CB214" s="103"/>
      <c r="CC214" s="103"/>
      <c r="CD214" s="103"/>
      <c r="CE214" s="10">
        <v>210</v>
      </c>
    </row>
    <row r="215" spans="22:83" x14ac:dyDescent="0.25">
      <c r="V215" s="33"/>
      <c r="W215"/>
      <c r="X215"/>
      <c r="Y215"/>
      <c r="Z215"/>
      <c r="AA215"/>
      <c r="AB215"/>
      <c r="AC215"/>
      <c r="AD215"/>
      <c r="AE215"/>
      <c r="AR215" s="9"/>
      <c r="AS215" s="16"/>
      <c r="AT215" s="16"/>
      <c r="AU215" s="16"/>
      <c r="AV215" s="16"/>
      <c r="AW215" s="9"/>
      <c r="AX215" s="16"/>
      <c r="AY215" s="16"/>
      <c r="AZ215" s="16"/>
      <c r="BA215" s="16"/>
      <c r="BB215" s="16"/>
      <c r="BD215" s="17"/>
      <c r="BE215" s="18"/>
      <c r="BF215" s="18"/>
      <c r="BG215" s="17"/>
      <c r="BH215" s="18"/>
      <c r="BI215" s="18"/>
      <c r="BJ215" s="17"/>
      <c r="BK215" s="18"/>
      <c r="BL215" s="17"/>
      <c r="BM215" s="18"/>
      <c r="BN215" s="18"/>
      <c r="BO215" s="16"/>
      <c r="BP215" s="17"/>
      <c r="BQ215" s="17"/>
      <c r="BR215" s="17"/>
      <c r="BS215" s="17"/>
      <c r="BT215" s="19"/>
      <c r="BU215" s="21"/>
      <c r="BV215" s="21"/>
      <c r="BW215" s="21"/>
      <c r="BX215" s="109"/>
      <c r="BZ215" s="103"/>
      <c r="CA215" s="103"/>
      <c r="CB215" s="103"/>
      <c r="CC215" s="103"/>
      <c r="CD215" s="103"/>
      <c r="CE215" s="12">
        <v>211</v>
      </c>
    </row>
    <row r="216" spans="22:83" x14ac:dyDescent="0.25">
      <c r="V216" s="33"/>
      <c r="W216"/>
      <c r="X216"/>
      <c r="Y216"/>
      <c r="Z216"/>
      <c r="AA216"/>
      <c r="AB216"/>
      <c r="AC216"/>
      <c r="AD216"/>
      <c r="AE216"/>
      <c r="AR216" s="9"/>
      <c r="AS216" s="16"/>
      <c r="AT216" s="16"/>
      <c r="AU216" s="16"/>
      <c r="AV216" s="16"/>
      <c r="AW216" s="9"/>
      <c r="AX216" s="16"/>
      <c r="AY216" s="16"/>
      <c r="AZ216" s="16"/>
      <c r="BA216" s="16"/>
      <c r="BB216" s="16"/>
      <c r="BD216" s="17"/>
      <c r="BE216" s="18"/>
      <c r="BF216" s="18"/>
      <c r="BG216" s="17"/>
      <c r="BH216" s="18"/>
      <c r="BI216" s="18"/>
      <c r="BJ216" s="17"/>
      <c r="BK216" s="18"/>
      <c r="BL216" s="17"/>
      <c r="BM216" s="18"/>
      <c r="BN216" s="18"/>
      <c r="BO216" s="16"/>
      <c r="BP216" s="17"/>
      <c r="BQ216" s="17"/>
      <c r="BR216" s="17"/>
      <c r="BS216" s="17"/>
      <c r="BT216" s="19"/>
      <c r="BU216" s="21"/>
      <c r="BV216" s="21"/>
      <c r="BW216" s="21"/>
      <c r="BX216" s="109"/>
      <c r="BZ216" s="103"/>
      <c r="CA216" s="103"/>
      <c r="CB216" s="103"/>
      <c r="CC216" s="103"/>
      <c r="CD216" s="103"/>
      <c r="CE216" s="12">
        <v>212</v>
      </c>
    </row>
    <row r="217" spans="22:83" x14ac:dyDescent="0.25">
      <c r="V217" s="33"/>
      <c r="W217"/>
      <c r="X217"/>
      <c r="Y217"/>
      <c r="Z217"/>
      <c r="AA217"/>
      <c r="AB217"/>
      <c r="AC217"/>
      <c r="AD217"/>
      <c r="AE217"/>
      <c r="AR217" s="9"/>
      <c r="AS217" s="16"/>
      <c r="AT217" s="16"/>
      <c r="AU217" s="16"/>
      <c r="AV217" s="16"/>
      <c r="AW217" s="9"/>
      <c r="AX217" s="16"/>
      <c r="AY217" s="16"/>
      <c r="AZ217" s="16"/>
      <c r="BA217" s="16"/>
      <c r="BB217" s="16"/>
      <c r="BD217" s="17"/>
      <c r="BE217" s="18"/>
      <c r="BF217" s="18"/>
      <c r="BG217" s="17"/>
      <c r="BH217" s="18"/>
      <c r="BI217" s="18"/>
      <c r="BJ217" s="17"/>
      <c r="BK217" s="18"/>
      <c r="BL217" s="17"/>
      <c r="BM217" s="18"/>
      <c r="BN217" s="18"/>
      <c r="BO217" s="16"/>
      <c r="BP217" s="17"/>
      <c r="BQ217" s="17"/>
      <c r="BR217" s="17"/>
      <c r="BS217" s="17"/>
      <c r="BT217" s="19"/>
      <c r="BU217" s="21"/>
      <c r="BV217" s="21"/>
      <c r="BW217" s="21"/>
      <c r="BX217" s="109"/>
      <c r="BZ217" s="103"/>
      <c r="CA217" s="103"/>
      <c r="CB217" s="103"/>
      <c r="CC217" s="103"/>
      <c r="CD217" s="103"/>
      <c r="CE217" s="10">
        <v>213</v>
      </c>
    </row>
    <row r="218" spans="22:83" x14ac:dyDescent="0.25">
      <c r="V218" s="33"/>
      <c r="W218"/>
      <c r="X218"/>
      <c r="Y218"/>
      <c r="Z218"/>
      <c r="AA218"/>
      <c r="AB218"/>
      <c r="AC218"/>
      <c r="AD218"/>
      <c r="AE218"/>
      <c r="AR218" s="9"/>
      <c r="AS218" s="16"/>
      <c r="AT218" s="16"/>
      <c r="AU218" s="16"/>
      <c r="AV218" s="16"/>
      <c r="AW218" s="9"/>
      <c r="AX218" s="16"/>
      <c r="AY218" s="16"/>
      <c r="AZ218" s="16"/>
      <c r="BA218" s="16"/>
      <c r="BB218" s="16"/>
      <c r="BD218" s="17"/>
      <c r="BE218" s="18"/>
      <c r="BF218" s="18"/>
      <c r="BG218" s="17"/>
      <c r="BH218" s="18"/>
      <c r="BI218" s="18"/>
      <c r="BJ218" s="17"/>
      <c r="BK218" s="18"/>
      <c r="BL218" s="17"/>
      <c r="BM218" s="18"/>
      <c r="BN218" s="18"/>
      <c r="BO218" s="16"/>
      <c r="BP218" s="17"/>
      <c r="BQ218" s="17"/>
      <c r="BR218" s="17"/>
      <c r="BS218" s="17"/>
      <c r="BT218" s="19"/>
      <c r="BU218" s="21"/>
      <c r="BV218" s="21"/>
      <c r="BW218" s="21"/>
      <c r="BX218" s="109"/>
      <c r="BZ218" s="103"/>
      <c r="CA218" s="103"/>
      <c r="CB218" s="103"/>
      <c r="CC218" s="103"/>
      <c r="CD218" s="103"/>
      <c r="CE218" s="12">
        <v>214</v>
      </c>
    </row>
    <row r="219" spans="22:83" x14ac:dyDescent="0.25">
      <c r="V219" s="33"/>
      <c r="W219"/>
      <c r="X219"/>
      <c r="Y219"/>
      <c r="Z219"/>
      <c r="AA219"/>
      <c r="AB219"/>
      <c r="AC219"/>
      <c r="AD219"/>
      <c r="AE219"/>
      <c r="AR219" s="9"/>
      <c r="AS219" s="16"/>
      <c r="AT219" s="16"/>
      <c r="AU219" s="16"/>
      <c r="AV219" s="16"/>
      <c r="AW219" s="9"/>
      <c r="AX219" s="16"/>
      <c r="AY219" s="16"/>
      <c r="AZ219" s="16"/>
      <c r="BA219" s="16"/>
      <c r="BB219" s="16"/>
      <c r="BD219" s="17"/>
      <c r="BE219" s="18"/>
      <c r="BF219" s="18"/>
      <c r="BG219" s="17"/>
      <c r="BH219" s="18"/>
      <c r="BI219" s="18"/>
      <c r="BJ219" s="17"/>
      <c r="BK219" s="18"/>
      <c r="BL219" s="17"/>
      <c r="BM219" s="18"/>
      <c r="BN219" s="18"/>
      <c r="BO219" s="16"/>
      <c r="BP219" s="17"/>
      <c r="BQ219" s="17"/>
      <c r="BR219" s="17"/>
      <c r="BS219" s="17"/>
      <c r="BT219" s="19"/>
      <c r="BU219" s="21"/>
      <c r="BV219" s="21"/>
      <c r="BW219" s="21"/>
      <c r="BX219" s="109"/>
      <c r="BZ219" s="103"/>
      <c r="CA219" s="103"/>
      <c r="CB219" s="103"/>
      <c r="CC219" s="103"/>
      <c r="CD219" s="103"/>
      <c r="CE219" s="12">
        <v>215</v>
      </c>
    </row>
    <row r="220" spans="22:83" x14ac:dyDescent="0.25">
      <c r="V220" s="33"/>
      <c r="W220"/>
      <c r="X220"/>
      <c r="Y220"/>
      <c r="Z220"/>
      <c r="AA220"/>
      <c r="AB220"/>
      <c r="AC220"/>
      <c r="AD220"/>
      <c r="AE220"/>
      <c r="AR220" s="9"/>
      <c r="AS220" s="16"/>
      <c r="AT220" s="16"/>
      <c r="AU220" s="16"/>
      <c r="AV220" s="16"/>
      <c r="AW220" s="9"/>
      <c r="AX220" s="16"/>
      <c r="AY220" s="16"/>
      <c r="AZ220" s="16"/>
      <c r="BA220" s="16"/>
      <c r="BB220" s="16"/>
      <c r="BD220" s="17"/>
      <c r="BE220" s="18"/>
      <c r="BF220" s="18"/>
      <c r="BG220" s="17"/>
      <c r="BH220" s="18"/>
      <c r="BI220" s="18"/>
      <c r="BJ220" s="17"/>
      <c r="BK220" s="18"/>
      <c r="BL220" s="17"/>
      <c r="BM220" s="18"/>
      <c r="BN220" s="18"/>
      <c r="BO220" s="16"/>
      <c r="BP220" s="17"/>
      <c r="BQ220" s="17"/>
      <c r="BR220" s="17"/>
      <c r="BS220" s="17"/>
      <c r="BT220" s="19"/>
      <c r="BU220" s="21"/>
      <c r="BV220" s="21"/>
      <c r="BW220" s="21"/>
      <c r="BX220" s="109"/>
      <c r="BZ220" s="103"/>
      <c r="CA220" s="103"/>
      <c r="CB220" s="103"/>
      <c r="CC220" s="103"/>
      <c r="CD220" s="103"/>
      <c r="CE220" s="10">
        <v>216</v>
      </c>
    </row>
    <row r="221" spans="22:83" x14ac:dyDescent="0.25">
      <c r="AR221" s="9"/>
      <c r="AS221" s="16"/>
      <c r="AT221" s="16"/>
      <c r="AU221" s="16"/>
      <c r="AV221" s="16"/>
      <c r="AW221" s="9"/>
      <c r="AX221" s="16"/>
      <c r="AY221" s="16"/>
      <c r="AZ221" s="16"/>
      <c r="BA221" s="16"/>
      <c r="BB221" s="16"/>
      <c r="BD221" s="17"/>
      <c r="BE221" s="18"/>
      <c r="BF221" s="18"/>
      <c r="BG221" s="17"/>
      <c r="BH221" s="18"/>
      <c r="BI221" s="18"/>
      <c r="BJ221" s="17"/>
      <c r="BK221" s="18"/>
      <c r="BL221" s="17"/>
      <c r="BM221" s="18"/>
      <c r="BN221" s="18"/>
      <c r="BO221" s="16"/>
      <c r="BP221" s="17"/>
      <c r="BQ221" s="17"/>
      <c r="BR221" s="17"/>
      <c r="BS221" s="17"/>
      <c r="BT221" s="19"/>
      <c r="BU221" s="21"/>
      <c r="BV221" s="21"/>
      <c r="BW221" s="21"/>
      <c r="BX221" s="109"/>
      <c r="BZ221" s="103"/>
      <c r="CA221" s="103"/>
      <c r="CB221" s="103"/>
      <c r="CC221" s="103"/>
      <c r="CD221" s="103"/>
      <c r="CE221" s="12">
        <v>217</v>
      </c>
    </row>
    <row r="222" spans="22:83" x14ac:dyDescent="0.25">
      <c r="AR222" s="9"/>
      <c r="AS222" s="16"/>
      <c r="AT222" s="16"/>
      <c r="AU222" s="16"/>
      <c r="AV222" s="16"/>
      <c r="AW222" s="9"/>
      <c r="AX222" s="16"/>
      <c r="AY222" s="16"/>
      <c r="AZ222" s="16"/>
      <c r="BA222" s="16"/>
      <c r="BB222" s="16"/>
      <c r="BD222" s="17"/>
      <c r="BE222" s="18"/>
      <c r="BF222" s="18"/>
      <c r="BG222" s="17"/>
      <c r="BH222" s="18"/>
      <c r="BI222" s="18"/>
      <c r="BJ222" s="17"/>
      <c r="BK222" s="18"/>
      <c r="BL222" s="17"/>
      <c r="BM222" s="18"/>
      <c r="BN222" s="18"/>
      <c r="BO222" s="16"/>
      <c r="BP222" s="17"/>
      <c r="BQ222" s="17"/>
      <c r="BR222" s="17"/>
      <c r="BS222" s="17"/>
      <c r="BT222" s="19"/>
      <c r="BU222" s="21"/>
      <c r="BV222" s="21"/>
      <c r="BW222" s="21"/>
      <c r="BX222" s="109"/>
      <c r="BZ222" s="103"/>
      <c r="CA222" s="103"/>
      <c r="CB222" s="103"/>
      <c r="CC222" s="103"/>
      <c r="CD222" s="103"/>
      <c r="CE222" s="12">
        <v>218</v>
      </c>
    </row>
    <row r="223" spans="22:83" x14ac:dyDescent="0.25">
      <c r="AR223" s="9"/>
      <c r="AS223" s="16"/>
      <c r="AT223" s="16"/>
      <c r="AU223" s="16"/>
      <c r="AV223" s="16"/>
      <c r="AW223" s="9"/>
      <c r="AX223" s="16"/>
      <c r="AY223" s="16"/>
      <c r="AZ223" s="16"/>
      <c r="BA223" s="16"/>
      <c r="BB223" s="16"/>
      <c r="BD223" s="17"/>
      <c r="BE223" s="18"/>
      <c r="BF223" s="18"/>
      <c r="BG223" s="17"/>
      <c r="BH223" s="18"/>
      <c r="BI223" s="18"/>
      <c r="BJ223" s="17"/>
      <c r="BK223" s="18"/>
      <c r="BL223" s="17"/>
      <c r="BM223" s="18"/>
      <c r="BN223" s="18"/>
      <c r="BO223" s="16"/>
      <c r="BP223" s="17"/>
      <c r="BQ223" s="17"/>
      <c r="BR223" s="17"/>
      <c r="BS223" s="17"/>
      <c r="BT223" s="19"/>
      <c r="BU223" s="21"/>
      <c r="BV223" s="21"/>
      <c r="BW223" s="21"/>
      <c r="BX223" s="109"/>
      <c r="BZ223" s="103"/>
      <c r="CA223" s="103"/>
      <c r="CB223" s="103"/>
      <c r="CC223" s="103"/>
      <c r="CD223" s="103"/>
      <c r="CE223" s="10">
        <v>219</v>
      </c>
    </row>
    <row r="224" spans="22:83" x14ac:dyDescent="0.25">
      <c r="AR224" s="9"/>
      <c r="AS224" s="16"/>
      <c r="AT224" s="16"/>
      <c r="AU224" s="16"/>
      <c r="AV224" s="16"/>
      <c r="AW224" s="9"/>
      <c r="AX224" s="16"/>
      <c r="AY224" s="16"/>
      <c r="AZ224" s="16"/>
      <c r="BA224" s="16"/>
      <c r="BB224" s="16"/>
      <c r="BD224" s="17"/>
      <c r="BE224" s="18"/>
      <c r="BF224" s="18"/>
      <c r="BG224" s="17"/>
      <c r="BH224" s="18"/>
      <c r="BI224" s="18"/>
      <c r="BJ224" s="17"/>
      <c r="BK224" s="18"/>
      <c r="BL224" s="17"/>
      <c r="BM224" s="18"/>
      <c r="BN224" s="18"/>
      <c r="BO224" s="16"/>
      <c r="BP224" s="17"/>
      <c r="BQ224" s="17"/>
      <c r="BR224" s="17"/>
      <c r="BS224" s="17"/>
      <c r="BT224" s="19"/>
      <c r="BU224" s="21"/>
      <c r="BV224" s="21"/>
      <c r="BW224" s="21"/>
      <c r="BX224" s="109"/>
      <c r="BZ224" s="103"/>
      <c r="CA224" s="103"/>
      <c r="CB224" s="103"/>
      <c r="CC224" s="103"/>
      <c r="CD224" s="103"/>
      <c r="CE224" s="12">
        <v>220</v>
      </c>
    </row>
    <row r="225" spans="44:83" x14ac:dyDescent="0.25">
      <c r="AR225" s="9"/>
      <c r="AS225" s="16"/>
      <c r="AT225" s="16"/>
      <c r="AU225" s="16"/>
      <c r="AV225" s="16"/>
      <c r="AW225" s="9"/>
      <c r="AX225" s="16"/>
      <c r="AY225" s="16"/>
      <c r="AZ225" s="16"/>
      <c r="BA225" s="16"/>
      <c r="BB225" s="16"/>
      <c r="BD225" s="17"/>
      <c r="BE225" s="18"/>
      <c r="BF225" s="18"/>
      <c r="BG225" s="17"/>
      <c r="BH225" s="18"/>
      <c r="BI225" s="18"/>
      <c r="BJ225" s="17"/>
      <c r="BK225" s="18"/>
      <c r="BL225" s="17"/>
      <c r="BM225" s="18"/>
      <c r="BN225" s="18"/>
      <c r="BO225" s="16"/>
      <c r="BP225" s="17"/>
      <c r="BQ225" s="17"/>
      <c r="BR225" s="17"/>
      <c r="BS225" s="17"/>
      <c r="BT225" s="19"/>
      <c r="BU225" s="21"/>
      <c r="BV225" s="21"/>
      <c r="BW225" s="21"/>
      <c r="BX225" s="109"/>
      <c r="BZ225" s="103"/>
      <c r="CA225" s="103"/>
      <c r="CB225" s="103"/>
      <c r="CC225" s="103"/>
      <c r="CD225" s="103"/>
      <c r="CE225" s="12">
        <v>221</v>
      </c>
    </row>
    <row r="226" spans="44:83" x14ac:dyDescent="0.25">
      <c r="AR226" s="9"/>
      <c r="AS226" s="16"/>
      <c r="AT226" s="16"/>
      <c r="AU226" s="16"/>
      <c r="AV226" s="16"/>
      <c r="AW226" s="9"/>
      <c r="AX226" s="16"/>
      <c r="AY226" s="16"/>
      <c r="AZ226" s="16"/>
      <c r="BA226" s="16"/>
      <c r="BB226" s="16"/>
      <c r="BD226" s="17"/>
      <c r="BE226" s="18"/>
      <c r="BF226" s="18"/>
      <c r="BG226" s="17"/>
      <c r="BH226" s="18"/>
      <c r="BI226" s="18"/>
      <c r="BJ226" s="17"/>
      <c r="BK226" s="18"/>
      <c r="BL226" s="17"/>
      <c r="BM226" s="18"/>
      <c r="BN226" s="18"/>
      <c r="BO226" s="16"/>
      <c r="BP226" s="17"/>
      <c r="BQ226" s="17"/>
      <c r="BR226" s="17"/>
      <c r="BS226" s="17"/>
      <c r="BT226" s="19"/>
      <c r="BU226" s="21"/>
      <c r="BV226" s="21"/>
      <c r="BW226" s="21"/>
      <c r="BX226" s="109"/>
      <c r="BZ226" s="103"/>
      <c r="CA226" s="103"/>
      <c r="CB226" s="103"/>
      <c r="CC226" s="103"/>
      <c r="CD226" s="103"/>
      <c r="CE226" s="10">
        <v>222</v>
      </c>
    </row>
    <row r="227" spans="44:83" x14ac:dyDescent="0.25">
      <c r="AR227" s="9"/>
      <c r="AS227" s="16"/>
      <c r="AT227" s="16"/>
      <c r="AU227" s="16"/>
      <c r="AV227" s="16"/>
      <c r="AW227" s="9"/>
      <c r="AX227" s="16"/>
      <c r="AY227" s="16"/>
      <c r="AZ227" s="16"/>
      <c r="BA227" s="16"/>
      <c r="BB227" s="16"/>
      <c r="BD227" s="17"/>
      <c r="BE227" s="18"/>
      <c r="BF227" s="18"/>
      <c r="BG227" s="17"/>
      <c r="BH227" s="18"/>
      <c r="BI227" s="18"/>
      <c r="BJ227" s="17"/>
      <c r="BK227" s="18"/>
      <c r="BL227" s="17"/>
      <c r="BM227" s="18"/>
      <c r="BN227" s="18"/>
      <c r="BO227" s="16"/>
      <c r="BP227" s="17"/>
      <c r="BQ227" s="17"/>
      <c r="BR227" s="17"/>
      <c r="BS227" s="17"/>
      <c r="BT227" s="19"/>
      <c r="BU227" s="21"/>
      <c r="BV227" s="21"/>
      <c r="BW227" s="21"/>
      <c r="BX227" s="109"/>
      <c r="BZ227" s="103"/>
      <c r="CA227" s="103"/>
      <c r="CB227" s="103"/>
      <c r="CC227" s="103"/>
      <c r="CD227" s="103"/>
      <c r="CE227" s="12">
        <v>223</v>
      </c>
    </row>
    <row r="228" spans="44:83" x14ac:dyDescent="0.25">
      <c r="AR228" s="9"/>
      <c r="AS228" s="16"/>
      <c r="AT228" s="16"/>
      <c r="AU228" s="16"/>
      <c r="AV228" s="16"/>
      <c r="AW228" s="9"/>
      <c r="AX228" s="16"/>
      <c r="AY228" s="16"/>
      <c r="AZ228" s="16"/>
      <c r="BA228" s="16"/>
      <c r="BB228" s="16"/>
      <c r="BD228" s="17"/>
      <c r="BE228" s="18"/>
      <c r="BF228" s="18"/>
      <c r="BG228" s="17"/>
      <c r="BH228" s="18"/>
      <c r="BI228" s="18"/>
      <c r="BJ228" s="17"/>
      <c r="BK228" s="18"/>
      <c r="BL228" s="17"/>
      <c r="BM228" s="18"/>
      <c r="BN228" s="18"/>
      <c r="BO228" s="16"/>
      <c r="BP228" s="17"/>
      <c r="BQ228" s="17"/>
      <c r="BR228" s="17"/>
      <c r="BS228" s="17"/>
      <c r="BT228" s="19"/>
      <c r="BU228" s="21"/>
      <c r="BV228" s="21"/>
      <c r="BW228" s="21"/>
      <c r="BX228" s="109"/>
      <c r="BZ228" s="103"/>
      <c r="CA228" s="103"/>
      <c r="CB228" s="103"/>
      <c r="CC228" s="103"/>
      <c r="CD228" s="103"/>
      <c r="CE228" s="12">
        <v>224</v>
      </c>
    </row>
    <row r="229" spans="44:83" x14ac:dyDescent="0.25">
      <c r="AR229" s="9"/>
      <c r="AS229" s="16"/>
      <c r="AT229" s="16"/>
      <c r="AU229" s="16"/>
      <c r="AV229" s="16"/>
      <c r="AW229" s="9"/>
      <c r="AX229" s="16"/>
      <c r="AY229" s="16"/>
      <c r="AZ229" s="16"/>
      <c r="BA229" s="16"/>
      <c r="BB229" s="16"/>
      <c r="BD229" s="17"/>
      <c r="BE229" s="18"/>
      <c r="BF229" s="18"/>
      <c r="BG229" s="17"/>
      <c r="BH229" s="18"/>
      <c r="BI229" s="18"/>
      <c r="BJ229" s="17"/>
      <c r="BK229" s="18"/>
      <c r="BL229" s="17"/>
      <c r="BM229" s="18"/>
      <c r="BN229" s="18"/>
      <c r="BO229" s="16"/>
      <c r="BP229" s="17"/>
      <c r="BQ229" s="17"/>
      <c r="BR229" s="17"/>
      <c r="BS229" s="17"/>
      <c r="BT229" s="19"/>
      <c r="BU229" s="21"/>
      <c r="BV229" s="21"/>
      <c r="BW229" s="21"/>
      <c r="BX229" s="109"/>
      <c r="BZ229" s="103"/>
      <c r="CA229" s="103"/>
      <c r="CB229" s="103"/>
      <c r="CC229" s="103"/>
      <c r="CD229" s="103"/>
      <c r="CE229" s="10">
        <v>225</v>
      </c>
    </row>
    <row r="230" spans="44:83" x14ac:dyDescent="0.25">
      <c r="AR230" s="9"/>
      <c r="AS230" s="16"/>
      <c r="AT230" s="16"/>
      <c r="AU230" s="16"/>
      <c r="AV230" s="16"/>
      <c r="AW230" s="9"/>
      <c r="AX230" s="16"/>
      <c r="AY230" s="16"/>
      <c r="AZ230" s="16"/>
      <c r="BA230" s="16"/>
      <c r="BB230" s="16"/>
      <c r="BD230" s="17"/>
      <c r="BE230" s="18"/>
      <c r="BF230" s="18"/>
      <c r="BG230" s="17"/>
      <c r="BH230" s="18"/>
      <c r="BI230" s="18"/>
      <c r="BJ230" s="17"/>
      <c r="BK230" s="18"/>
      <c r="BL230" s="17"/>
      <c r="BM230" s="18"/>
      <c r="BN230" s="18"/>
      <c r="BO230" s="16"/>
      <c r="BP230" s="17"/>
      <c r="BQ230" s="17"/>
      <c r="BR230" s="17"/>
      <c r="BS230" s="17"/>
      <c r="BT230" s="19"/>
      <c r="BU230" s="21"/>
      <c r="BV230" s="21"/>
      <c r="BW230" s="21"/>
      <c r="BX230" s="109"/>
      <c r="BZ230" s="103"/>
      <c r="CA230" s="103"/>
      <c r="CB230" s="103"/>
      <c r="CC230" s="103"/>
      <c r="CD230" s="103"/>
      <c r="CE230" s="12">
        <v>226</v>
      </c>
    </row>
    <row r="231" spans="44:83" x14ac:dyDescent="0.25">
      <c r="AR231" s="9"/>
      <c r="AS231" s="16"/>
      <c r="AT231" s="16"/>
      <c r="AU231" s="16"/>
      <c r="AV231" s="16"/>
      <c r="AW231" s="9"/>
      <c r="AX231" s="16"/>
      <c r="AY231" s="16"/>
      <c r="AZ231" s="16"/>
      <c r="BA231" s="16"/>
      <c r="BB231" s="16"/>
      <c r="BD231" s="17"/>
      <c r="BE231" s="18"/>
      <c r="BF231" s="18"/>
      <c r="BG231" s="17"/>
      <c r="BH231" s="18"/>
      <c r="BI231" s="18"/>
      <c r="BJ231" s="17"/>
      <c r="BK231" s="18"/>
      <c r="BL231" s="17"/>
      <c r="BM231" s="18"/>
      <c r="BN231" s="18"/>
      <c r="BO231" s="16"/>
      <c r="BP231" s="17"/>
      <c r="BQ231" s="17"/>
      <c r="BR231" s="17"/>
      <c r="BS231" s="17"/>
      <c r="BT231" s="19"/>
      <c r="BU231" s="21"/>
      <c r="BV231" s="21"/>
      <c r="BW231" s="21"/>
      <c r="BX231" s="109"/>
      <c r="BZ231" s="103"/>
      <c r="CA231" s="103"/>
      <c r="CB231" s="103"/>
      <c r="CC231" s="103"/>
      <c r="CD231" s="103"/>
      <c r="CE231" s="12">
        <v>227</v>
      </c>
    </row>
    <row r="232" spans="44:83" x14ac:dyDescent="0.25">
      <c r="AR232" s="9"/>
      <c r="AS232" s="16"/>
      <c r="AT232" s="16"/>
      <c r="AU232" s="16"/>
      <c r="AV232" s="16"/>
      <c r="AW232" s="9"/>
      <c r="AX232" s="16"/>
      <c r="AY232" s="16"/>
      <c r="AZ232" s="16"/>
      <c r="BA232" s="16"/>
      <c r="BB232" s="16"/>
      <c r="BD232" s="17"/>
      <c r="BE232" s="18"/>
      <c r="BF232" s="18"/>
      <c r="BG232" s="17"/>
      <c r="BH232" s="18"/>
      <c r="BI232" s="18"/>
      <c r="BJ232" s="17"/>
      <c r="BK232" s="18"/>
      <c r="BL232" s="17"/>
      <c r="BM232" s="18"/>
      <c r="BN232" s="18"/>
      <c r="BO232" s="16"/>
      <c r="BP232" s="17"/>
      <c r="BQ232" s="17"/>
      <c r="BR232" s="17"/>
      <c r="BS232" s="17"/>
      <c r="BT232" s="19"/>
      <c r="BU232" s="21"/>
      <c r="BV232" s="21"/>
      <c r="BW232" s="21"/>
      <c r="BX232" s="109"/>
      <c r="BZ232" s="103"/>
      <c r="CA232" s="103"/>
      <c r="CB232" s="103"/>
      <c r="CC232" s="103"/>
      <c r="CD232" s="103"/>
      <c r="CE232" s="10">
        <v>228</v>
      </c>
    </row>
    <row r="233" spans="44:83" x14ac:dyDescent="0.25">
      <c r="AR233" s="9"/>
      <c r="AS233" s="16"/>
      <c r="AT233" s="16"/>
      <c r="AU233" s="16"/>
      <c r="AV233" s="16"/>
      <c r="AW233" s="9"/>
      <c r="AX233" s="16"/>
      <c r="AY233" s="16"/>
      <c r="AZ233" s="16"/>
      <c r="BA233" s="16"/>
      <c r="BB233" s="16"/>
      <c r="BD233" s="17"/>
      <c r="BE233" s="18"/>
      <c r="BF233" s="18"/>
      <c r="BG233" s="17"/>
      <c r="BH233" s="18"/>
      <c r="BI233" s="18"/>
      <c r="BJ233" s="17"/>
      <c r="BK233" s="18"/>
      <c r="BL233" s="17"/>
      <c r="BM233" s="18"/>
      <c r="BN233" s="18"/>
      <c r="BO233" s="16"/>
      <c r="BP233" s="17"/>
      <c r="BQ233" s="17"/>
      <c r="BR233" s="17"/>
      <c r="BS233" s="17"/>
      <c r="BT233" s="19"/>
      <c r="BU233" s="21"/>
      <c r="BV233" s="21"/>
      <c r="BW233" s="21"/>
      <c r="BX233" s="109"/>
      <c r="BZ233" s="103"/>
      <c r="CA233" s="103"/>
      <c r="CB233" s="103"/>
      <c r="CC233" s="103"/>
      <c r="CD233" s="103"/>
      <c r="CE233" s="12">
        <v>229</v>
      </c>
    </row>
    <row r="234" spans="44:83" x14ac:dyDescent="0.25">
      <c r="AR234" s="9"/>
      <c r="AS234" s="16"/>
      <c r="AT234" s="16"/>
      <c r="AU234" s="16"/>
      <c r="AV234" s="16"/>
      <c r="AW234" s="9"/>
      <c r="AX234" s="16"/>
      <c r="AY234" s="16"/>
      <c r="AZ234" s="16"/>
      <c r="BA234" s="16"/>
      <c r="BB234" s="16"/>
      <c r="BD234" s="17"/>
      <c r="BE234" s="18"/>
      <c r="BF234" s="18"/>
      <c r="BG234" s="17"/>
      <c r="BH234" s="18"/>
      <c r="BI234" s="18"/>
      <c r="BJ234" s="17"/>
      <c r="BK234" s="18"/>
      <c r="BL234" s="17"/>
      <c r="BM234" s="18"/>
      <c r="BN234" s="18"/>
      <c r="BO234" s="16"/>
      <c r="BP234" s="17"/>
      <c r="BQ234" s="17"/>
      <c r="BR234" s="17"/>
      <c r="BS234" s="17"/>
      <c r="BT234" s="19"/>
      <c r="BU234" s="21"/>
      <c r="BV234" s="21"/>
      <c r="BW234" s="21"/>
      <c r="BX234" s="109"/>
      <c r="BZ234" s="103"/>
      <c r="CA234" s="103"/>
      <c r="CB234" s="103"/>
      <c r="CC234" s="103"/>
      <c r="CD234" s="103"/>
      <c r="CE234" s="12">
        <v>230</v>
      </c>
    </row>
    <row r="235" spans="44:83" x14ac:dyDescent="0.25">
      <c r="AR235" s="9"/>
      <c r="AS235" s="16"/>
      <c r="AT235" s="16"/>
      <c r="AU235" s="16"/>
      <c r="AV235" s="16"/>
      <c r="AW235" s="9"/>
      <c r="AX235" s="16"/>
      <c r="AY235" s="16"/>
      <c r="AZ235" s="16"/>
      <c r="BA235" s="16"/>
      <c r="BB235" s="16"/>
      <c r="BD235" s="17"/>
      <c r="BE235" s="18"/>
      <c r="BF235" s="18"/>
      <c r="BG235" s="17"/>
      <c r="BH235" s="18"/>
      <c r="BI235" s="18"/>
      <c r="BJ235" s="17"/>
      <c r="BK235" s="18"/>
      <c r="BL235" s="17"/>
      <c r="BM235" s="18"/>
      <c r="BN235" s="18"/>
      <c r="BO235" s="16"/>
      <c r="BP235" s="17"/>
      <c r="BQ235" s="17"/>
      <c r="BR235" s="17"/>
      <c r="BS235" s="17"/>
      <c r="BT235" s="19"/>
      <c r="BU235" s="21"/>
      <c r="BV235" s="21"/>
      <c r="BW235" s="21"/>
      <c r="BX235" s="109"/>
      <c r="BZ235" s="103"/>
      <c r="CA235" s="103"/>
      <c r="CB235" s="103"/>
      <c r="CC235" s="103"/>
      <c r="CD235" s="103"/>
      <c r="CE235" s="10">
        <v>231</v>
      </c>
    </row>
    <row r="236" spans="44:83" x14ac:dyDescent="0.25">
      <c r="AR236" s="9"/>
      <c r="AS236" s="16"/>
      <c r="AT236" s="16"/>
      <c r="AU236" s="16"/>
      <c r="AV236" s="16"/>
      <c r="AW236" s="9"/>
      <c r="AX236" s="16"/>
      <c r="AY236" s="16"/>
      <c r="AZ236" s="16"/>
      <c r="BA236" s="16"/>
      <c r="BB236" s="16"/>
      <c r="BD236" s="17"/>
      <c r="BE236" s="18"/>
      <c r="BF236" s="18"/>
      <c r="BG236" s="17"/>
      <c r="BH236" s="18"/>
      <c r="BI236" s="18"/>
      <c r="BJ236" s="17"/>
      <c r="BK236" s="18"/>
      <c r="BL236" s="17"/>
      <c r="BM236" s="18"/>
      <c r="BN236" s="18"/>
      <c r="BO236" s="16"/>
      <c r="BP236" s="17"/>
      <c r="BQ236" s="17"/>
      <c r="BR236" s="17"/>
      <c r="BS236" s="17"/>
      <c r="BT236" s="19"/>
      <c r="BU236" s="21"/>
      <c r="BV236" s="21"/>
      <c r="BW236" s="21"/>
      <c r="BX236" s="109"/>
      <c r="BZ236" s="103"/>
      <c r="CA236" s="103"/>
      <c r="CB236" s="103"/>
      <c r="CC236" s="103"/>
      <c r="CD236" s="103"/>
      <c r="CE236" s="12">
        <v>232</v>
      </c>
    </row>
    <row r="237" spans="44:83" x14ac:dyDescent="0.25">
      <c r="AR237" s="9"/>
      <c r="AS237" s="16"/>
      <c r="AT237" s="16"/>
      <c r="AU237" s="16"/>
      <c r="AV237" s="16"/>
      <c r="AW237" s="9"/>
      <c r="AX237" s="16"/>
      <c r="AY237" s="16"/>
      <c r="AZ237" s="16"/>
      <c r="BA237" s="16"/>
      <c r="BB237" s="16"/>
      <c r="BD237" s="17"/>
      <c r="BE237" s="18"/>
      <c r="BF237" s="18"/>
      <c r="BG237" s="17"/>
      <c r="BH237" s="18"/>
      <c r="BI237" s="18"/>
      <c r="BJ237" s="17"/>
      <c r="BK237" s="18"/>
      <c r="BL237" s="17"/>
      <c r="BM237" s="18"/>
      <c r="BN237" s="18"/>
      <c r="BO237" s="16"/>
      <c r="BP237" s="17"/>
      <c r="BQ237" s="17"/>
      <c r="BR237" s="17"/>
      <c r="BS237" s="17"/>
      <c r="BT237" s="19"/>
      <c r="BU237" s="21"/>
      <c r="BV237" s="21"/>
      <c r="BW237" s="21"/>
      <c r="BX237" s="109"/>
      <c r="BZ237" s="103"/>
      <c r="CA237" s="103"/>
      <c r="CB237" s="103"/>
      <c r="CC237" s="103"/>
      <c r="CD237" s="103"/>
      <c r="CE237" s="12">
        <v>233</v>
      </c>
    </row>
    <row r="238" spans="44:83" x14ac:dyDescent="0.25">
      <c r="AR238" s="9"/>
      <c r="AS238" s="16"/>
      <c r="AT238" s="16"/>
      <c r="AU238" s="16"/>
      <c r="AV238" s="16"/>
      <c r="AW238" s="9"/>
      <c r="AX238" s="16"/>
      <c r="AY238" s="16"/>
      <c r="AZ238" s="16"/>
      <c r="BA238" s="16"/>
      <c r="BB238" s="16"/>
      <c r="BD238" s="17"/>
      <c r="BE238" s="18"/>
      <c r="BF238" s="18"/>
      <c r="BG238" s="17"/>
      <c r="BH238" s="18"/>
      <c r="BI238" s="18"/>
      <c r="BJ238" s="17"/>
      <c r="BK238" s="18"/>
      <c r="BL238" s="17"/>
      <c r="BM238" s="18"/>
      <c r="BN238" s="18"/>
      <c r="BO238" s="16"/>
      <c r="BP238" s="17"/>
      <c r="BQ238" s="17"/>
      <c r="BR238" s="17"/>
      <c r="BS238" s="17"/>
      <c r="BT238" s="19"/>
      <c r="BU238" s="21"/>
      <c r="BV238" s="21"/>
      <c r="BW238" s="21"/>
      <c r="BX238" s="109"/>
      <c r="BZ238" s="103"/>
      <c r="CA238" s="103"/>
      <c r="CB238" s="103"/>
      <c r="CC238" s="103"/>
      <c r="CD238" s="103"/>
      <c r="CE238" s="10">
        <v>234</v>
      </c>
    </row>
    <row r="239" spans="44:83" x14ac:dyDescent="0.25">
      <c r="AR239" s="9"/>
      <c r="AS239" s="16"/>
      <c r="AT239" s="16"/>
      <c r="AU239" s="16"/>
      <c r="AV239" s="16"/>
      <c r="AW239" s="9"/>
      <c r="AX239" s="16"/>
      <c r="AY239" s="16"/>
      <c r="AZ239" s="16"/>
      <c r="BA239" s="16"/>
      <c r="BB239" s="16"/>
      <c r="BD239" s="17"/>
      <c r="BE239" s="18"/>
      <c r="BF239" s="18"/>
      <c r="BG239" s="17"/>
      <c r="BH239" s="18"/>
      <c r="BI239" s="18"/>
      <c r="BJ239" s="17"/>
      <c r="BK239" s="18"/>
      <c r="BL239" s="17"/>
      <c r="BM239" s="18"/>
      <c r="BN239" s="18"/>
      <c r="BO239" s="16"/>
      <c r="BP239" s="17"/>
      <c r="BQ239" s="17"/>
      <c r="BR239" s="17"/>
      <c r="BS239" s="17"/>
      <c r="BT239" s="19"/>
      <c r="BU239" s="21"/>
      <c r="BV239" s="21"/>
      <c r="BW239" s="21"/>
      <c r="BX239" s="109"/>
      <c r="BZ239" s="103"/>
      <c r="CA239" s="103"/>
      <c r="CB239" s="103"/>
      <c r="CC239" s="103"/>
      <c r="CD239" s="103"/>
      <c r="CE239" s="12">
        <v>235</v>
      </c>
    </row>
    <row r="240" spans="44:83" x14ac:dyDescent="0.25">
      <c r="AR240" s="9"/>
      <c r="AS240" s="16"/>
      <c r="AT240" s="16"/>
      <c r="AU240" s="16"/>
      <c r="AV240" s="16"/>
      <c r="AW240" s="9"/>
      <c r="AX240" s="16"/>
      <c r="AY240" s="16"/>
      <c r="AZ240" s="16"/>
      <c r="BA240" s="16"/>
      <c r="BB240" s="16"/>
      <c r="BD240" s="17"/>
      <c r="BE240" s="18"/>
      <c r="BF240" s="18"/>
      <c r="BG240" s="17"/>
      <c r="BH240" s="18"/>
      <c r="BI240" s="18"/>
      <c r="BJ240" s="17"/>
      <c r="BK240" s="18"/>
      <c r="BL240" s="17"/>
      <c r="BM240" s="18"/>
      <c r="BN240" s="18"/>
      <c r="BO240" s="9"/>
      <c r="BP240" s="18"/>
      <c r="BQ240" s="18"/>
      <c r="BR240" s="18"/>
      <c r="BS240" s="18"/>
      <c r="BU240" s="21"/>
      <c r="BV240" s="21"/>
      <c r="BW240" s="21"/>
      <c r="BX240" s="109"/>
      <c r="BZ240" s="103"/>
      <c r="CA240" s="103"/>
      <c r="CB240" s="103"/>
      <c r="CC240" s="103"/>
      <c r="CD240" s="103"/>
      <c r="CE240" s="12">
        <v>236</v>
      </c>
    </row>
    <row r="241" spans="44:83" x14ac:dyDescent="0.25">
      <c r="AR241" s="9"/>
      <c r="AS241" s="16"/>
      <c r="AT241" s="16"/>
      <c r="AU241" s="16"/>
      <c r="AV241" s="16"/>
      <c r="AW241" s="9"/>
      <c r="AX241" s="16"/>
      <c r="AY241" s="16"/>
      <c r="AZ241" s="16"/>
      <c r="BA241" s="16"/>
      <c r="BB241" s="16"/>
      <c r="BD241" s="17"/>
      <c r="BE241" s="18"/>
      <c r="BF241" s="18"/>
      <c r="BG241" s="17"/>
      <c r="BH241" s="18"/>
      <c r="BI241" s="18"/>
      <c r="BJ241" s="17"/>
      <c r="BK241" s="18"/>
      <c r="BL241" s="17"/>
      <c r="BM241" s="18"/>
      <c r="BN241" s="18"/>
      <c r="BO241" s="9"/>
      <c r="BP241" s="18"/>
      <c r="BQ241" s="18"/>
      <c r="BR241" s="18"/>
      <c r="BS241" s="18"/>
      <c r="BU241" s="21"/>
      <c r="BV241" s="21"/>
      <c r="BW241" s="21"/>
      <c r="BX241" s="109"/>
      <c r="BZ241" s="103"/>
      <c r="CA241" s="103"/>
      <c r="CB241" s="103"/>
      <c r="CC241" s="103"/>
      <c r="CD241" s="103"/>
      <c r="CE241" s="10">
        <v>237</v>
      </c>
    </row>
    <row r="242" spans="44:83" x14ac:dyDescent="0.25">
      <c r="AR242" s="9"/>
      <c r="AS242" s="16"/>
      <c r="AT242" s="16"/>
      <c r="AU242" s="16"/>
      <c r="AV242" s="16"/>
      <c r="AW242" s="9"/>
      <c r="AX242" s="16"/>
      <c r="AY242" s="16"/>
      <c r="AZ242" s="16"/>
      <c r="BA242" s="16"/>
      <c r="BB242" s="16"/>
      <c r="BD242" s="17"/>
      <c r="BE242" s="18"/>
      <c r="BF242" s="18"/>
      <c r="BG242" s="17"/>
      <c r="BH242" s="18"/>
      <c r="BI242" s="18"/>
      <c r="BJ242" s="17"/>
      <c r="BK242" s="18"/>
      <c r="BL242" s="17"/>
      <c r="BM242" s="18"/>
      <c r="BN242" s="18"/>
      <c r="BO242" s="9"/>
      <c r="BP242" s="18"/>
      <c r="BQ242" s="18"/>
      <c r="BR242" s="18"/>
      <c r="BS242" s="18"/>
      <c r="BU242" s="21"/>
      <c r="BV242" s="21"/>
      <c r="BW242" s="21"/>
      <c r="BX242" s="109"/>
      <c r="BZ242" s="103"/>
      <c r="CA242" s="103"/>
      <c r="CB242" s="103"/>
      <c r="CC242" s="103"/>
      <c r="CD242" s="103"/>
      <c r="CE242" s="12">
        <v>238</v>
      </c>
    </row>
    <row r="243" spans="44:83" x14ac:dyDescent="0.25">
      <c r="AR243" s="9"/>
      <c r="AS243" s="16"/>
      <c r="AT243" s="16"/>
      <c r="AU243" s="16"/>
      <c r="AV243" s="16"/>
      <c r="AW243" s="9"/>
      <c r="AX243" s="16"/>
      <c r="AY243" s="16"/>
      <c r="AZ243" s="16"/>
      <c r="BA243" s="16"/>
      <c r="BB243" s="16"/>
      <c r="BD243" s="17"/>
      <c r="BE243" s="18"/>
      <c r="BF243" s="18"/>
      <c r="BG243" s="17"/>
      <c r="BH243" s="18"/>
      <c r="BI243" s="18"/>
      <c r="BJ243" s="17"/>
      <c r="BK243" s="18"/>
      <c r="BL243" s="17"/>
      <c r="BM243" s="18"/>
      <c r="BN243" s="18"/>
      <c r="BO243" s="9"/>
      <c r="BP243" s="18"/>
      <c r="BQ243" s="18"/>
      <c r="BR243" s="18"/>
      <c r="BS243" s="18"/>
      <c r="BU243" s="21"/>
      <c r="BV243" s="21"/>
      <c r="BW243" s="21"/>
      <c r="BX243" s="109"/>
      <c r="BZ243" s="103"/>
      <c r="CA243" s="103"/>
      <c r="CB243" s="103"/>
      <c r="CC243" s="103"/>
      <c r="CD243" s="103"/>
      <c r="CE243" s="12">
        <v>239</v>
      </c>
    </row>
    <row r="244" spans="44:83" x14ac:dyDescent="0.25">
      <c r="AR244" s="9"/>
      <c r="AS244" s="16"/>
      <c r="AT244" s="16"/>
      <c r="AU244" s="16"/>
      <c r="AV244" s="16"/>
      <c r="AW244" s="9"/>
      <c r="AX244" s="16"/>
      <c r="AY244" s="16"/>
      <c r="AZ244" s="16"/>
      <c r="BA244" s="16"/>
      <c r="BB244" s="16"/>
      <c r="BD244" s="17"/>
      <c r="BE244" s="18"/>
      <c r="BF244" s="18"/>
      <c r="BG244" s="17"/>
      <c r="BH244" s="18"/>
      <c r="BI244" s="18"/>
      <c r="BJ244" s="17"/>
      <c r="BK244" s="18"/>
      <c r="BL244" s="17"/>
      <c r="BM244" s="18"/>
      <c r="BN244" s="18"/>
      <c r="BO244" s="9"/>
      <c r="BP244" s="18"/>
      <c r="BQ244" s="18"/>
      <c r="BR244" s="18"/>
      <c r="BS244" s="18"/>
      <c r="BU244" s="21"/>
      <c r="BV244" s="21"/>
      <c r="BW244" s="21"/>
      <c r="BX244" s="109"/>
      <c r="BZ244" s="103"/>
      <c r="CA244" s="103"/>
      <c r="CB244" s="103"/>
      <c r="CC244" s="103"/>
      <c r="CD244" s="103"/>
      <c r="CE244" s="10">
        <v>240</v>
      </c>
    </row>
    <row r="245" spans="44:83" x14ac:dyDescent="0.25">
      <c r="AR245" s="9"/>
      <c r="AS245" s="16"/>
      <c r="AT245" s="16"/>
      <c r="AU245" s="16"/>
      <c r="AV245" s="16"/>
      <c r="AW245" s="9"/>
      <c r="AX245" s="16"/>
      <c r="AY245" s="16"/>
      <c r="AZ245" s="16"/>
      <c r="BA245" s="16"/>
      <c r="BB245" s="16"/>
      <c r="BD245" s="17"/>
      <c r="BE245" s="18"/>
      <c r="BF245" s="18"/>
      <c r="BG245" s="17"/>
      <c r="BH245" s="18"/>
      <c r="BI245" s="18"/>
      <c r="BJ245" s="17"/>
      <c r="BK245" s="18"/>
      <c r="BL245" s="17"/>
      <c r="BM245" s="18"/>
      <c r="BN245" s="18"/>
      <c r="BO245" s="9"/>
      <c r="BP245" s="18"/>
      <c r="BQ245" s="18"/>
      <c r="BR245" s="18"/>
      <c r="BS245" s="18"/>
      <c r="BU245" s="21"/>
      <c r="BV245" s="21"/>
      <c r="BW245" s="21"/>
      <c r="BX245" s="109"/>
      <c r="BZ245" s="103"/>
      <c r="CA245" s="103"/>
      <c r="CB245" s="103"/>
      <c r="CC245" s="103"/>
      <c r="CD245" s="103"/>
      <c r="CE245" s="12">
        <v>241</v>
      </c>
    </row>
    <row r="246" spans="44:83" x14ac:dyDescent="0.25">
      <c r="AR246" s="9"/>
      <c r="AS246" s="16"/>
      <c r="AT246" s="16"/>
      <c r="AU246" s="16"/>
      <c r="AV246" s="16"/>
      <c r="AW246" s="9"/>
      <c r="AX246" s="16"/>
      <c r="AY246" s="16"/>
      <c r="AZ246" s="16"/>
      <c r="BA246" s="16"/>
      <c r="BB246" s="16"/>
      <c r="BD246" s="17"/>
      <c r="BE246" s="18"/>
      <c r="BF246" s="18"/>
      <c r="BG246" s="17"/>
      <c r="BH246" s="18"/>
      <c r="BI246" s="18"/>
      <c r="BJ246" s="17"/>
      <c r="BK246" s="18"/>
      <c r="BL246" s="17"/>
      <c r="BM246" s="18"/>
      <c r="BN246" s="18"/>
      <c r="BO246" s="9"/>
      <c r="BP246" s="18"/>
      <c r="BQ246" s="18"/>
      <c r="BR246" s="18"/>
      <c r="BS246" s="18"/>
      <c r="BU246" s="21"/>
      <c r="BV246" s="21"/>
      <c r="BW246" s="21"/>
      <c r="BX246" s="109"/>
      <c r="BZ246" s="103"/>
      <c r="CA246" s="103"/>
      <c r="CB246" s="103"/>
      <c r="CC246" s="103"/>
      <c r="CD246" s="103"/>
      <c r="CE246" s="12">
        <v>242</v>
      </c>
    </row>
    <row r="247" spans="44:83" x14ac:dyDescent="0.25">
      <c r="AR247" s="9"/>
      <c r="AS247" s="16"/>
      <c r="AT247" s="16"/>
      <c r="AU247" s="16"/>
      <c r="AV247" s="16"/>
      <c r="AW247" s="9"/>
      <c r="AX247" s="16"/>
      <c r="AY247" s="16"/>
      <c r="AZ247" s="16"/>
      <c r="BA247" s="16"/>
      <c r="BB247" s="16"/>
      <c r="BD247" s="17"/>
      <c r="BE247" s="18"/>
      <c r="BF247" s="18"/>
      <c r="BG247" s="17"/>
      <c r="BH247" s="18"/>
      <c r="BI247" s="18"/>
      <c r="BJ247" s="17"/>
      <c r="BK247" s="18"/>
      <c r="BL247" s="17"/>
      <c r="BM247" s="18"/>
      <c r="BN247" s="18"/>
      <c r="BO247" s="9"/>
      <c r="BP247" s="18"/>
      <c r="BQ247" s="18"/>
      <c r="BR247" s="18"/>
      <c r="BS247" s="18"/>
      <c r="BU247" s="21"/>
      <c r="BV247" s="21"/>
      <c r="BW247" s="21"/>
      <c r="BX247" s="109"/>
      <c r="BZ247" s="103"/>
      <c r="CA247" s="103"/>
      <c r="CB247" s="103"/>
      <c r="CC247" s="103"/>
      <c r="CD247" s="103"/>
      <c r="CE247" s="10">
        <v>243</v>
      </c>
    </row>
    <row r="248" spans="44:83" x14ac:dyDescent="0.25">
      <c r="AR248" s="9"/>
      <c r="AS248" s="16"/>
      <c r="AT248" s="16"/>
      <c r="AU248" s="16"/>
      <c r="AV248" s="16"/>
      <c r="AW248" s="9"/>
      <c r="AX248" s="16"/>
      <c r="AY248" s="16"/>
      <c r="AZ248" s="16"/>
      <c r="BA248" s="16"/>
      <c r="BB248" s="16"/>
      <c r="BD248" s="17"/>
      <c r="BE248" s="18"/>
      <c r="BF248" s="18"/>
      <c r="BG248" s="17"/>
      <c r="BH248" s="18"/>
      <c r="BI248" s="18"/>
      <c r="BJ248" s="17"/>
      <c r="BK248" s="18"/>
      <c r="BL248" s="17"/>
      <c r="BM248" s="18"/>
      <c r="BN248" s="18"/>
      <c r="BO248" s="9"/>
      <c r="BP248" s="18"/>
      <c r="BQ248" s="18"/>
      <c r="BR248" s="18"/>
      <c r="BS248" s="18"/>
      <c r="BU248" s="21"/>
      <c r="BV248" s="21"/>
      <c r="BW248" s="21"/>
      <c r="BX248" s="109"/>
      <c r="BZ248" s="103"/>
      <c r="CA248" s="103"/>
      <c r="CB248" s="103"/>
      <c r="CC248" s="103"/>
      <c r="CD248" s="103"/>
      <c r="CE248" s="12">
        <v>244</v>
      </c>
    </row>
    <row r="249" spans="44:83" x14ac:dyDescent="0.25">
      <c r="AR249" s="9"/>
      <c r="AS249" s="16"/>
      <c r="AT249" s="16"/>
      <c r="AU249" s="16"/>
      <c r="AV249" s="16"/>
      <c r="AW249" s="9"/>
      <c r="AX249" s="16"/>
      <c r="AY249" s="16"/>
      <c r="AZ249" s="16"/>
      <c r="BA249" s="16"/>
      <c r="BB249" s="16"/>
      <c r="BD249" s="17"/>
      <c r="BE249" s="18"/>
      <c r="BF249" s="18"/>
      <c r="BG249" s="17"/>
      <c r="BH249" s="18"/>
      <c r="BI249" s="18"/>
      <c r="BJ249" s="17"/>
      <c r="BK249" s="18"/>
      <c r="BL249" s="17"/>
      <c r="BM249" s="18"/>
      <c r="BN249" s="18"/>
      <c r="BO249" s="9"/>
      <c r="BP249" s="18"/>
      <c r="BQ249" s="18"/>
      <c r="BR249" s="18"/>
      <c r="BS249" s="18"/>
      <c r="BU249" s="21"/>
      <c r="BV249" s="21"/>
      <c r="BW249" s="21"/>
      <c r="BX249" s="109"/>
      <c r="BZ249" s="103"/>
      <c r="CA249" s="103"/>
      <c r="CB249" s="103"/>
      <c r="CC249" s="103"/>
      <c r="CD249" s="103"/>
      <c r="CE249" s="12">
        <v>245</v>
      </c>
    </row>
    <row r="250" spans="44:83" x14ac:dyDescent="0.25">
      <c r="AR250" s="9"/>
      <c r="AS250" s="16"/>
      <c r="AT250" s="16"/>
      <c r="AU250" s="16"/>
      <c r="AV250" s="16"/>
      <c r="AW250" s="9"/>
      <c r="AX250" s="16"/>
      <c r="AY250" s="16"/>
      <c r="AZ250" s="16"/>
      <c r="BA250" s="16"/>
      <c r="BB250" s="16"/>
      <c r="BD250" s="17"/>
      <c r="BE250" s="18"/>
      <c r="BF250" s="18"/>
      <c r="BG250" s="17"/>
      <c r="BH250" s="18"/>
      <c r="BI250" s="18"/>
      <c r="BJ250" s="17"/>
      <c r="BK250" s="18"/>
      <c r="BL250" s="17"/>
      <c r="BM250" s="18"/>
      <c r="BN250" s="18"/>
      <c r="BO250" s="9"/>
      <c r="BP250" s="18"/>
      <c r="BQ250" s="18"/>
      <c r="BR250" s="18"/>
      <c r="BS250" s="18"/>
      <c r="BU250" s="21"/>
      <c r="BV250" s="21"/>
      <c r="BW250" s="21"/>
      <c r="BX250" s="109"/>
      <c r="BZ250" s="103"/>
      <c r="CA250" s="103"/>
      <c r="CB250" s="103"/>
      <c r="CC250" s="103"/>
      <c r="CD250" s="103"/>
      <c r="CE250" s="10">
        <v>246</v>
      </c>
    </row>
    <row r="251" spans="44:83" x14ac:dyDescent="0.25">
      <c r="AR251" s="9"/>
      <c r="AS251" s="16"/>
      <c r="AT251" s="16"/>
      <c r="AU251" s="16"/>
      <c r="AV251" s="16"/>
      <c r="AW251" s="9"/>
      <c r="AX251" s="16"/>
      <c r="AY251" s="16"/>
      <c r="AZ251" s="16"/>
      <c r="BA251" s="16"/>
      <c r="BB251" s="16"/>
      <c r="BD251" s="17"/>
      <c r="BE251" s="18"/>
      <c r="BF251" s="18"/>
      <c r="BG251" s="17"/>
      <c r="BH251" s="18"/>
      <c r="BI251" s="18"/>
      <c r="BJ251" s="17"/>
      <c r="BK251" s="18"/>
      <c r="BL251" s="17"/>
      <c r="BM251" s="18"/>
      <c r="BN251" s="18"/>
      <c r="BO251" s="9"/>
      <c r="BP251" s="18"/>
      <c r="BQ251" s="18"/>
      <c r="BR251" s="18"/>
      <c r="BS251" s="18"/>
      <c r="BU251" s="21"/>
      <c r="BV251" s="21"/>
      <c r="BW251" s="21"/>
      <c r="BX251" s="109"/>
      <c r="BZ251" s="103"/>
      <c r="CA251" s="103"/>
      <c r="CB251" s="103"/>
      <c r="CC251" s="103"/>
      <c r="CD251" s="103"/>
      <c r="CE251" s="12">
        <v>247</v>
      </c>
    </row>
    <row r="252" spans="44:83" x14ac:dyDescent="0.25">
      <c r="AR252" s="9"/>
      <c r="AS252" s="16"/>
      <c r="AT252" s="16"/>
      <c r="AU252" s="16"/>
      <c r="AV252" s="16"/>
      <c r="AW252" s="9"/>
      <c r="AX252" s="16"/>
      <c r="AY252" s="16"/>
      <c r="AZ252" s="16"/>
      <c r="BA252" s="16"/>
      <c r="BB252" s="16"/>
      <c r="BD252" s="17"/>
      <c r="BE252" s="18"/>
      <c r="BF252" s="18"/>
      <c r="BG252" s="17"/>
      <c r="BH252" s="18"/>
      <c r="BI252" s="18"/>
      <c r="BJ252" s="17"/>
      <c r="BK252" s="18"/>
      <c r="BL252" s="17"/>
      <c r="BM252" s="18"/>
      <c r="BN252" s="18"/>
      <c r="BO252" s="9"/>
      <c r="BP252" s="18"/>
      <c r="BQ252" s="18"/>
      <c r="BR252" s="18"/>
      <c r="BS252" s="18"/>
      <c r="BU252" s="21"/>
      <c r="BV252" s="21"/>
      <c r="BW252" s="21"/>
      <c r="BX252" s="109"/>
      <c r="BZ252" s="103"/>
      <c r="CA252" s="103"/>
      <c r="CB252" s="103"/>
      <c r="CC252" s="103"/>
      <c r="CD252" s="103"/>
      <c r="CE252" s="12">
        <v>248</v>
      </c>
    </row>
    <row r="253" spans="44:83" x14ac:dyDescent="0.25">
      <c r="AR253" s="9"/>
      <c r="AS253" s="16"/>
      <c r="AT253" s="16"/>
      <c r="AU253" s="16"/>
      <c r="AV253" s="16"/>
      <c r="AW253" s="9"/>
      <c r="AX253" s="16"/>
      <c r="AY253" s="16"/>
      <c r="AZ253" s="16"/>
      <c r="BA253" s="16"/>
      <c r="BB253" s="16"/>
      <c r="BD253" s="17"/>
      <c r="BE253" s="18"/>
      <c r="BF253" s="18"/>
      <c r="BG253" s="17"/>
      <c r="BH253" s="18"/>
      <c r="BI253" s="18"/>
      <c r="BJ253" s="17"/>
      <c r="BK253" s="18"/>
      <c r="BL253" s="17"/>
      <c r="BM253" s="18"/>
      <c r="BN253" s="18"/>
      <c r="BO253" s="9"/>
      <c r="BP253" s="18"/>
      <c r="BQ253" s="18"/>
      <c r="BR253" s="18"/>
      <c r="BS253" s="18"/>
      <c r="BU253" s="21"/>
      <c r="BV253" s="21"/>
      <c r="BW253" s="21"/>
      <c r="BX253" s="109"/>
      <c r="BZ253" s="103"/>
      <c r="CA253" s="103"/>
      <c r="CB253" s="103"/>
      <c r="CC253" s="103"/>
      <c r="CD253" s="103"/>
      <c r="CE253" s="10">
        <v>249</v>
      </c>
    </row>
    <row r="254" spans="44:83" x14ac:dyDescent="0.25">
      <c r="AR254" s="9"/>
      <c r="AS254" s="16"/>
      <c r="AT254" s="16"/>
      <c r="AU254" s="16"/>
      <c r="AV254" s="16"/>
      <c r="AW254" s="9"/>
      <c r="AX254" s="16"/>
      <c r="AY254" s="16"/>
      <c r="AZ254" s="16"/>
      <c r="BA254" s="16"/>
      <c r="BB254" s="16"/>
      <c r="BD254" s="17"/>
      <c r="BE254" s="18"/>
      <c r="BF254" s="18"/>
      <c r="BG254" s="17"/>
      <c r="BH254" s="18"/>
      <c r="BI254" s="18"/>
      <c r="BJ254" s="17"/>
      <c r="BK254" s="18"/>
      <c r="BL254" s="17"/>
      <c r="BM254" s="18"/>
      <c r="BN254" s="18"/>
      <c r="BO254" s="9"/>
      <c r="BP254" s="18"/>
      <c r="BQ254" s="18"/>
      <c r="BR254" s="18"/>
      <c r="BS254" s="18"/>
      <c r="BU254" s="21"/>
      <c r="BV254" s="21"/>
      <c r="BW254" s="21"/>
      <c r="BX254" s="109"/>
      <c r="BZ254" s="103"/>
      <c r="CA254" s="103"/>
      <c r="CB254" s="103"/>
      <c r="CC254" s="103"/>
      <c r="CD254" s="103"/>
      <c r="CE254" s="12">
        <v>250</v>
      </c>
    </row>
    <row r="255" spans="44:83" x14ac:dyDescent="0.25">
      <c r="AR255" s="9"/>
      <c r="AS255" s="16"/>
      <c r="AT255" s="16"/>
      <c r="AU255" s="16"/>
      <c r="AV255" s="16"/>
      <c r="AW255" s="9"/>
      <c r="AX255" s="16"/>
      <c r="AY255" s="16"/>
      <c r="AZ255" s="16"/>
      <c r="BA255" s="16"/>
      <c r="BB255" s="16"/>
      <c r="BD255" s="17"/>
      <c r="BE255" s="18"/>
      <c r="BF255" s="18"/>
      <c r="BG255" s="17"/>
      <c r="BH255" s="18"/>
      <c r="BI255" s="18"/>
      <c r="BJ255" s="17"/>
      <c r="BK255" s="18"/>
      <c r="BL255" s="17"/>
      <c r="BM255" s="18"/>
      <c r="BN255" s="18"/>
      <c r="BO255" s="9"/>
      <c r="BP255" s="18"/>
      <c r="BQ255" s="18"/>
      <c r="BR255" s="18"/>
      <c r="BS255" s="18"/>
      <c r="BU255" s="21"/>
      <c r="BV255" s="21"/>
      <c r="BW255" s="21"/>
      <c r="BX255" s="109"/>
      <c r="BZ255" s="103"/>
      <c r="CA255" s="103"/>
      <c r="CB255" s="103"/>
      <c r="CC255" s="103"/>
      <c r="CD255" s="103"/>
      <c r="CE255" s="12">
        <v>251</v>
      </c>
    </row>
    <row r="256" spans="44:83" x14ac:dyDescent="0.25">
      <c r="AR256" s="9"/>
      <c r="AS256" s="16"/>
      <c r="AT256" s="16"/>
      <c r="AU256" s="16"/>
      <c r="AV256" s="16"/>
      <c r="AW256" s="9"/>
      <c r="AX256" s="16"/>
      <c r="AY256" s="16"/>
      <c r="AZ256" s="16"/>
      <c r="BA256" s="16"/>
      <c r="BB256" s="16"/>
      <c r="BD256" s="17"/>
      <c r="BE256" s="18"/>
      <c r="BF256" s="18"/>
      <c r="BG256" s="17"/>
      <c r="BH256" s="18"/>
      <c r="BI256" s="18"/>
      <c r="BJ256" s="17"/>
      <c r="BK256" s="18"/>
      <c r="BL256" s="17"/>
      <c r="BM256" s="18"/>
      <c r="BN256" s="18"/>
      <c r="BO256" s="9"/>
      <c r="BP256" s="18"/>
      <c r="BQ256" s="18"/>
      <c r="BR256" s="18"/>
      <c r="BS256" s="18"/>
      <c r="BU256" s="21"/>
      <c r="BV256" s="21"/>
      <c r="BW256" s="21"/>
      <c r="BX256" s="109"/>
      <c r="BZ256" s="103"/>
      <c r="CA256" s="103"/>
      <c r="CB256" s="103"/>
      <c r="CC256" s="103"/>
      <c r="CD256" s="103"/>
      <c r="CE256" s="10">
        <v>252</v>
      </c>
    </row>
    <row r="257" spans="44:83" x14ac:dyDescent="0.25">
      <c r="AR257" s="9"/>
      <c r="AS257" s="16"/>
      <c r="AT257" s="16"/>
      <c r="AU257" s="16"/>
      <c r="AV257" s="16"/>
      <c r="AW257" s="9"/>
      <c r="AX257" s="16"/>
      <c r="AY257" s="16"/>
      <c r="AZ257" s="16"/>
      <c r="BA257" s="16"/>
      <c r="BB257" s="16"/>
      <c r="BD257" s="17"/>
      <c r="BE257" s="18"/>
      <c r="BF257" s="18"/>
      <c r="BG257" s="17"/>
      <c r="BH257" s="18"/>
      <c r="BI257" s="18"/>
      <c r="BJ257" s="17"/>
      <c r="BK257" s="18"/>
      <c r="BL257" s="17"/>
      <c r="BM257" s="18"/>
      <c r="BN257" s="18"/>
      <c r="BO257" s="9"/>
      <c r="BP257" s="18"/>
      <c r="BQ257" s="18"/>
      <c r="BR257" s="18"/>
      <c r="BS257" s="18"/>
      <c r="BU257" s="21"/>
      <c r="BV257" s="21"/>
      <c r="BW257" s="21"/>
      <c r="BX257" s="109"/>
      <c r="BZ257" s="103"/>
      <c r="CA257" s="103"/>
      <c r="CB257" s="103"/>
      <c r="CC257" s="103"/>
      <c r="CD257" s="103"/>
      <c r="CE257" s="12">
        <v>253</v>
      </c>
    </row>
    <row r="258" spans="44:83" x14ac:dyDescent="0.25">
      <c r="AR258" s="9"/>
      <c r="AS258" s="16"/>
      <c r="AT258" s="16"/>
      <c r="AU258" s="16"/>
      <c r="AV258" s="16"/>
      <c r="AW258" s="9"/>
      <c r="AX258" s="16"/>
      <c r="AY258" s="16"/>
      <c r="AZ258" s="16"/>
      <c r="BA258" s="16"/>
      <c r="BB258" s="16"/>
      <c r="BD258" s="17"/>
      <c r="BE258" s="18"/>
      <c r="BF258" s="18"/>
      <c r="BG258" s="17"/>
      <c r="BH258" s="18"/>
      <c r="BI258" s="18"/>
      <c r="BJ258" s="17"/>
      <c r="BK258" s="18"/>
      <c r="BL258" s="17"/>
      <c r="BM258" s="18"/>
      <c r="BN258" s="18"/>
      <c r="BO258" s="9"/>
      <c r="BP258" s="18"/>
      <c r="BQ258" s="18"/>
      <c r="BR258" s="18"/>
      <c r="BS258" s="18"/>
      <c r="BU258" s="21"/>
      <c r="BV258" s="21"/>
      <c r="BW258" s="21"/>
      <c r="BX258" s="109"/>
      <c r="BZ258" s="103"/>
      <c r="CA258" s="103"/>
      <c r="CB258" s="103"/>
      <c r="CC258" s="103"/>
      <c r="CD258" s="103"/>
      <c r="CE258" s="12">
        <v>254</v>
      </c>
    </row>
    <row r="259" spans="44:83" x14ac:dyDescent="0.25">
      <c r="AR259" s="9"/>
      <c r="AS259" s="16"/>
      <c r="AT259" s="16"/>
      <c r="AU259" s="16"/>
      <c r="AV259" s="16"/>
      <c r="AW259" s="9"/>
      <c r="AX259" s="16"/>
      <c r="AY259" s="16"/>
      <c r="AZ259" s="16"/>
      <c r="BA259" s="16"/>
      <c r="BB259" s="16"/>
      <c r="BD259" s="17"/>
      <c r="BE259" s="18"/>
      <c r="BF259" s="18"/>
      <c r="BG259" s="17"/>
      <c r="BH259" s="18"/>
      <c r="BI259" s="18"/>
      <c r="BJ259" s="17"/>
      <c r="BK259" s="18"/>
      <c r="BL259" s="17"/>
      <c r="BM259" s="18"/>
      <c r="BN259" s="18"/>
      <c r="BO259" s="9"/>
      <c r="BP259" s="18"/>
      <c r="BQ259" s="18"/>
      <c r="BR259" s="18"/>
      <c r="BS259" s="18"/>
      <c r="BU259" s="21"/>
      <c r="BV259" s="21"/>
      <c r="BW259" s="21"/>
      <c r="BX259" s="109"/>
      <c r="BZ259" s="103"/>
      <c r="CA259" s="103"/>
      <c r="CB259" s="103"/>
      <c r="CC259" s="103"/>
      <c r="CD259" s="103"/>
      <c r="CE259" s="10">
        <v>255</v>
      </c>
    </row>
    <row r="260" spans="44:83" x14ac:dyDescent="0.25">
      <c r="AR260" s="9"/>
      <c r="AS260" s="16"/>
      <c r="AT260" s="16"/>
      <c r="AU260" s="16"/>
      <c r="AV260" s="16"/>
      <c r="AW260" s="9"/>
      <c r="AX260" s="16"/>
      <c r="AY260" s="16"/>
      <c r="AZ260" s="16"/>
      <c r="BA260" s="16"/>
      <c r="BB260" s="16"/>
      <c r="BD260" s="17"/>
      <c r="BE260" s="18"/>
      <c r="BF260" s="18"/>
      <c r="BG260" s="17"/>
      <c r="BH260" s="18"/>
      <c r="BI260" s="18"/>
      <c r="BJ260" s="17"/>
      <c r="BK260" s="18"/>
      <c r="BL260" s="17"/>
      <c r="BM260" s="18"/>
      <c r="BN260" s="18"/>
      <c r="BO260" s="9"/>
      <c r="BP260" s="18"/>
      <c r="BQ260" s="18"/>
      <c r="BR260" s="18"/>
      <c r="BS260" s="18"/>
      <c r="BU260" s="21"/>
      <c r="BV260" s="21"/>
      <c r="BW260" s="21"/>
      <c r="BX260" s="109"/>
      <c r="BZ260" s="103"/>
      <c r="CA260" s="103"/>
      <c r="CB260" s="103"/>
      <c r="CC260" s="103"/>
      <c r="CD260" s="103"/>
      <c r="CE260" s="12">
        <v>256</v>
      </c>
    </row>
    <row r="261" spans="44:83" x14ac:dyDescent="0.25">
      <c r="AR261" s="9"/>
      <c r="AS261" s="16"/>
      <c r="AT261" s="16"/>
      <c r="AU261" s="16"/>
      <c r="AV261" s="16"/>
      <c r="AW261" s="9"/>
      <c r="AX261" s="16"/>
      <c r="AY261" s="16"/>
      <c r="AZ261" s="16"/>
      <c r="BA261" s="16"/>
      <c r="BB261" s="16"/>
      <c r="BD261" s="17"/>
      <c r="BE261" s="18"/>
      <c r="BF261" s="18"/>
      <c r="BG261" s="17"/>
      <c r="BH261" s="18"/>
      <c r="BI261" s="18"/>
      <c r="BJ261" s="17"/>
      <c r="BK261" s="18"/>
      <c r="BL261" s="17"/>
      <c r="BM261" s="18"/>
      <c r="BN261" s="18"/>
      <c r="BO261" s="9"/>
      <c r="BP261" s="18"/>
      <c r="BQ261" s="18"/>
      <c r="BR261" s="18"/>
      <c r="BS261" s="18"/>
      <c r="BU261" s="21"/>
      <c r="BV261" s="21"/>
      <c r="BW261" s="21"/>
      <c r="BX261" s="109"/>
      <c r="BZ261" s="103"/>
      <c r="CA261" s="103"/>
      <c r="CB261" s="103"/>
      <c r="CC261" s="103"/>
      <c r="CD261" s="103"/>
      <c r="CE261" s="12">
        <v>257</v>
      </c>
    </row>
    <row r="262" spans="44:83" x14ac:dyDescent="0.25">
      <c r="AR262" s="9"/>
      <c r="AS262" s="16"/>
      <c r="AT262" s="16"/>
      <c r="AU262" s="16"/>
      <c r="AV262" s="16"/>
      <c r="AW262" s="9"/>
      <c r="AX262" s="16"/>
      <c r="AY262" s="16"/>
      <c r="AZ262" s="16"/>
      <c r="BA262" s="16"/>
      <c r="BB262" s="16"/>
      <c r="BD262" s="17"/>
      <c r="BE262" s="18"/>
      <c r="BF262" s="18"/>
      <c r="BG262" s="17"/>
      <c r="BH262" s="18"/>
      <c r="BI262" s="18"/>
      <c r="BJ262" s="17"/>
      <c r="BK262" s="18"/>
      <c r="BL262" s="17"/>
      <c r="BM262" s="18"/>
      <c r="BN262" s="18"/>
      <c r="BO262" s="9"/>
      <c r="BP262" s="18"/>
      <c r="BQ262" s="18"/>
      <c r="BR262" s="18"/>
      <c r="BS262" s="18"/>
      <c r="BU262" s="21"/>
      <c r="BV262" s="21"/>
      <c r="BW262" s="21"/>
      <c r="BX262" s="109"/>
      <c r="BZ262" s="103"/>
      <c r="CA262" s="103"/>
      <c r="CB262" s="103"/>
      <c r="CC262" s="103"/>
      <c r="CD262" s="103"/>
      <c r="CE262" s="10">
        <v>258</v>
      </c>
    </row>
    <row r="263" spans="44:83" x14ac:dyDescent="0.25">
      <c r="AR263" s="9"/>
      <c r="AS263" s="16"/>
      <c r="AT263" s="16"/>
      <c r="AU263" s="16"/>
      <c r="AV263" s="16"/>
      <c r="AW263" s="9"/>
      <c r="AX263" s="16"/>
      <c r="AY263" s="16"/>
      <c r="AZ263" s="16"/>
      <c r="BA263" s="16"/>
      <c r="BB263" s="16"/>
      <c r="BD263" s="17"/>
      <c r="BE263" s="18"/>
      <c r="BF263" s="18"/>
      <c r="BG263" s="17"/>
      <c r="BH263" s="18"/>
      <c r="BI263" s="18"/>
      <c r="BJ263" s="17"/>
      <c r="BK263" s="18"/>
      <c r="BL263" s="17"/>
      <c r="BM263" s="18"/>
      <c r="BN263" s="18"/>
      <c r="BO263" s="9"/>
      <c r="BP263" s="18"/>
      <c r="BQ263" s="18"/>
      <c r="BR263" s="18"/>
      <c r="BS263" s="18"/>
      <c r="BU263" s="21"/>
      <c r="BV263" s="21"/>
      <c r="BW263" s="21"/>
      <c r="BX263" s="109"/>
      <c r="BZ263" s="103"/>
      <c r="CA263" s="103"/>
      <c r="CB263" s="103"/>
      <c r="CC263" s="103"/>
      <c r="CD263" s="103"/>
      <c r="CE263" s="12">
        <v>259</v>
      </c>
    </row>
    <row r="264" spans="44:83" x14ac:dyDescent="0.25">
      <c r="AR264" s="9"/>
      <c r="AS264" s="16"/>
      <c r="AT264" s="16"/>
      <c r="AU264" s="16"/>
      <c r="AV264" s="16"/>
      <c r="AW264" s="9"/>
      <c r="AX264" s="16"/>
      <c r="AY264" s="16"/>
      <c r="AZ264" s="16"/>
      <c r="BA264" s="16"/>
      <c r="BB264" s="16"/>
      <c r="BD264" s="17"/>
      <c r="BE264" s="18"/>
      <c r="BF264" s="18"/>
      <c r="BG264" s="17"/>
      <c r="BH264" s="18"/>
      <c r="BI264" s="18"/>
      <c r="BJ264" s="17"/>
      <c r="BK264" s="18"/>
      <c r="BL264" s="17"/>
      <c r="BM264" s="18"/>
      <c r="BN264" s="18"/>
      <c r="BO264" s="9"/>
      <c r="BP264" s="18"/>
      <c r="BQ264" s="18"/>
      <c r="BR264" s="18"/>
      <c r="BS264" s="18"/>
      <c r="BU264" s="21"/>
      <c r="BV264" s="21"/>
      <c r="BW264" s="21"/>
      <c r="BX264" s="109"/>
      <c r="BZ264" s="103"/>
      <c r="CA264" s="103"/>
      <c r="CB264" s="103"/>
      <c r="CC264" s="103"/>
      <c r="CD264" s="103"/>
      <c r="CE264" s="12">
        <v>260</v>
      </c>
    </row>
    <row r="265" spans="44:83" x14ac:dyDescent="0.25">
      <c r="AR265" s="9"/>
      <c r="AS265" s="16"/>
      <c r="AT265" s="16"/>
      <c r="AU265" s="16"/>
      <c r="AV265" s="16"/>
      <c r="AW265" s="9"/>
      <c r="AX265" s="16"/>
      <c r="AY265" s="16"/>
      <c r="AZ265" s="16"/>
      <c r="BA265" s="16"/>
      <c r="BB265" s="16"/>
      <c r="BD265" s="17"/>
      <c r="BE265" s="18"/>
      <c r="BF265" s="18"/>
      <c r="BG265" s="17"/>
      <c r="BH265" s="18"/>
      <c r="BI265" s="18"/>
      <c r="BJ265" s="17"/>
      <c r="BK265" s="18"/>
      <c r="BL265" s="17"/>
      <c r="BM265" s="18"/>
      <c r="BN265" s="18"/>
      <c r="BO265" s="9"/>
      <c r="BP265" s="18"/>
      <c r="BQ265" s="18"/>
      <c r="BR265" s="18"/>
      <c r="BS265" s="18"/>
      <c r="BU265" s="21"/>
      <c r="BV265" s="21"/>
      <c r="BW265" s="21"/>
      <c r="BX265" s="109"/>
      <c r="BZ265" s="103"/>
      <c r="CA265" s="103"/>
      <c r="CB265" s="103"/>
      <c r="CC265" s="103"/>
      <c r="CD265" s="103"/>
      <c r="CE265" s="10">
        <v>261</v>
      </c>
    </row>
    <row r="266" spans="44:83" x14ac:dyDescent="0.25">
      <c r="AR266" s="9"/>
      <c r="AS266" s="16"/>
      <c r="AT266" s="16"/>
      <c r="AU266" s="16"/>
      <c r="AV266" s="16"/>
      <c r="AW266" s="9"/>
      <c r="AX266" s="16"/>
      <c r="AY266" s="16"/>
      <c r="AZ266" s="16"/>
      <c r="BA266" s="16"/>
      <c r="BB266" s="16"/>
      <c r="BD266" s="17"/>
      <c r="BE266" s="18"/>
      <c r="BF266" s="18"/>
      <c r="BG266" s="17"/>
      <c r="BH266" s="18"/>
      <c r="BI266" s="18"/>
      <c r="BJ266" s="17"/>
      <c r="BK266" s="18"/>
      <c r="BL266" s="17"/>
      <c r="BM266" s="18"/>
      <c r="BN266" s="18"/>
      <c r="BO266" s="9"/>
      <c r="BP266" s="18"/>
      <c r="BQ266" s="18"/>
      <c r="BR266" s="18"/>
      <c r="BS266" s="18"/>
      <c r="BU266" s="21"/>
      <c r="BV266" s="21"/>
      <c r="BW266" s="21"/>
      <c r="BX266" s="109"/>
      <c r="BZ266" s="103"/>
      <c r="CA266" s="103"/>
      <c r="CB266" s="103"/>
      <c r="CC266" s="103"/>
      <c r="CD266" s="103"/>
      <c r="CE266" s="12">
        <v>262</v>
      </c>
    </row>
    <row r="267" spans="44:83" x14ac:dyDescent="0.25">
      <c r="AR267" s="9"/>
      <c r="AS267" s="16"/>
      <c r="AT267" s="16"/>
      <c r="AU267" s="16"/>
      <c r="AV267" s="16"/>
      <c r="AW267" s="9"/>
      <c r="AX267" s="16"/>
      <c r="AY267" s="16"/>
      <c r="AZ267" s="16"/>
      <c r="BA267" s="16"/>
      <c r="BB267" s="16"/>
      <c r="BD267" s="17"/>
      <c r="BE267" s="18"/>
      <c r="BF267" s="18"/>
      <c r="BG267" s="17"/>
      <c r="BH267" s="18"/>
      <c r="BI267" s="18"/>
      <c r="BJ267" s="17"/>
      <c r="BK267" s="18"/>
      <c r="BL267" s="17"/>
      <c r="BM267" s="18"/>
      <c r="BN267" s="18"/>
      <c r="BO267" s="9"/>
      <c r="BP267" s="18"/>
      <c r="BQ267" s="18"/>
      <c r="BR267" s="18"/>
      <c r="BS267" s="18"/>
      <c r="BU267" s="21"/>
      <c r="BV267" s="21"/>
      <c r="BW267" s="21"/>
      <c r="BX267" s="109"/>
      <c r="BZ267" s="103"/>
      <c r="CA267" s="103"/>
      <c r="CB267" s="103"/>
      <c r="CC267" s="103"/>
      <c r="CD267" s="103"/>
      <c r="CE267" s="12">
        <v>263</v>
      </c>
    </row>
    <row r="268" spans="44:83" x14ac:dyDescent="0.25">
      <c r="AR268" s="9"/>
      <c r="AS268" s="16"/>
      <c r="AT268" s="16"/>
      <c r="AU268" s="16"/>
      <c r="AV268" s="16"/>
      <c r="AW268" s="9"/>
      <c r="AX268" s="16"/>
      <c r="AY268" s="16"/>
      <c r="AZ268" s="16"/>
      <c r="BA268" s="16"/>
      <c r="BB268" s="16"/>
      <c r="BD268" s="17"/>
      <c r="BE268" s="18"/>
      <c r="BF268" s="18"/>
      <c r="BG268" s="17"/>
      <c r="BH268" s="18"/>
      <c r="BI268" s="18"/>
      <c r="BJ268" s="17"/>
      <c r="BK268" s="18"/>
      <c r="BL268" s="17"/>
      <c r="BM268" s="18"/>
      <c r="BN268" s="18"/>
      <c r="BO268" s="9"/>
      <c r="BP268" s="18"/>
      <c r="BQ268" s="18"/>
      <c r="BR268" s="18"/>
      <c r="BS268" s="18"/>
      <c r="BU268" s="21"/>
      <c r="BV268" s="21"/>
      <c r="BW268" s="21"/>
      <c r="BX268" s="109"/>
      <c r="BZ268" s="103"/>
      <c r="CA268" s="103"/>
      <c r="CB268" s="103"/>
      <c r="CC268" s="103"/>
      <c r="CD268" s="103"/>
      <c r="CE268" s="10">
        <v>264</v>
      </c>
    </row>
    <row r="269" spans="44:83" x14ac:dyDescent="0.25">
      <c r="AR269" s="9"/>
      <c r="AS269" s="16"/>
      <c r="AT269" s="16"/>
      <c r="AU269" s="16"/>
      <c r="AV269" s="16"/>
      <c r="AW269" s="9"/>
      <c r="AX269" s="16"/>
      <c r="AY269" s="16"/>
      <c r="AZ269" s="16"/>
      <c r="BA269" s="16"/>
      <c r="BB269" s="16"/>
      <c r="BD269" s="17"/>
      <c r="BE269" s="18"/>
      <c r="BF269" s="18"/>
      <c r="BG269" s="17"/>
      <c r="BH269" s="18"/>
      <c r="BI269" s="18"/>
      <c r="BJ269" s="17"/>
      <c r="BK269" s="18"/>
      <c r="BL269" s="17"/>
      <c r="BM269" s="18"/>
      <c r="BN269" s="18"/>
      <c r="BO269" s="9"/>
      <c r="BP269" s="18"/>
      <c r="BQ269" s="18"/>
      <c r="BR269" s="18"/>
      <c r="BS269" s="18"/>
      <c r="BU269" s="21"/>
      <c r="BV269" s="21"/>
      <c r="BW269" s="21"/>
      <c r="BX269" s="109"/>
      <c r="BZ269" s="103"/>
      <c r="CA269" s="103"/>
      <c r="CB269" s="103"/>
      <c r="CC269" s="103"/>
      <c r="CD269" s="103"/>
      <c r="CE269" s="12">
        <v>265</v>
      </c>
    </row>
    <row r="270" spans="44:83" x14ac:dyDescent="0.25">
      <c r="AR270" s="9"/>
      <c r="AS270" s="16"/>
      <c r="AT270" s="16"/>
      <c r="AU270" s="16"/>
      <c r="AV270" s="16"/>
      <c r="AW270" s="9"/>
      <c r="AX270" s="16"/>
      <c r="AY270" s="16"/>
      <c r="AZ270" s="16"/>
      <c r="BA270" s="16"/>
      <c r="BB270" s="16"/>
      <c r="BD270" s="17"/>
      <c r="BE270" s="18"/>
      <c r="BF270" s="18"/>
      <c r="BG270" s="17"/>
      <c r="BH270" s="18"/>
      <c r="BI270" s="18"/>
      <c r="BJ270" s="17"/>
      <c r="BK270" s="18"/>
      <c r="BL270" s="17"/>
      <c r="BM270" s="18"/>
      <c r="BN270" s="18"/>
      <c r="BO270" s="9"/>
      <c r="BP270" s="18"/>
      <c r="BQ270" s="18"/>
      <c r="BR270" s="18"/>
      <c r="BS270" s="18"/>
      <c r="BU270" s="21"/>
      <c r="BV270" s="21"/>
      <c r="BW270" s="21"/>
      <c r="BX270" s="109"/>
      <c r="BZ270" s="103"/>
      <c r="CA270" s="103"/>
      <c r="CB270" s="103"/>
      <c r="CC270" s="103"/>
      <c r="CD270" s="103"/>
      <c r="CE270" s="12">
        <v>266</v>
      </c>
    </row>
    <row r="271" spans="44:83" x14ac:dyDescent="0.25">
      <c r="AR271" s="9"/>
      <c r="AS271" s="16"/>
      <c r="AT271" s="16"/>
      <c r="AU271" s="16"/>
      <c r="AV271" s="16"/>
      <c r="AW271" s="9"/>
      <c r="AX271" s="16"/>
      <c r="AY271" s="16"/>
      <c r="AZ271" s="16"/>
      <c r="BA271" s="16"/>
      <c r="BB271" s="16"/>
      <c r="BD271" s="17"/>
      <c r="BE271" s="18"/>
      <c r="BF271" s="18"/>
      <c r="BG271" s="17"/>
      <c r="BH271" s="18"/>
      <c r="BI271" s="18"/>
      <c r="BJ271" s="17"/>
      <c r="BK271" s="18"/>
      <c r="BL271" s="17"/>
      <c r="BM271" s="18"/>
      <c r="BN271" s="18"/>
      <c r="BO271" s="9"/>
      <c r="BP271" s="18"/>
      <c r="BQ271" s="18"/>
      <c r="BR271" s="18"/>
      <c r="BS271" s="18"/>
      <c r="BU271" s="21"/>
      <c r="BV271" s="21"/>
      <c r="BW271" s="21"/>
      <c r="BX271" s="109"/>
      <c r="BZ271" s="103"/>
      <c r="CA271" s="103"/>
      <c r="CB271" s="103"/>
      <c r="CC271" s="103"/>
      <c r="CD271" s="103"/>
      <c r="CE271" s="10">
        <v>267</v>
      </c>
    </row>
    <row r="272" spans="44:83" x14ac:dyDescent="0.25">
      <c r="AR272" s="9"/>
      <c r="AS272" s="16"/>
      <c r="AT272" s="16"/>
      <c r="AU272" s="16"/>
      <c r="AV272" s="16"/>
      <c r="AW272" s="9"/>
      <c r="AX272" s="16"/>
      <c r="AY272" s="16"/>
      <c r="AZ272" s="16"/>
      <c r="BA272" s="16"/>
      <c r="BB272" s="16"/>
      <c r="BD272" s="17"/>
      <c r="BE272" s="18"/>
      <c r="BF272" s="18"/>
      <c r="BG272" s="17"/>
      <c r="BH272" s="18"/>
      <c r="BI272" s="18"/>
      <c r="BJ272" s="17"/>
      <c r="BK272" s="18"/>
      <c r="BL272" s="17"/>
      <c r="BM272" s="18"/>
      <c r="BN272" s="18"/>
      <c r="BO272" s="9"/>
      <c r="BP272" s="18"/>
      <c r="BQ272" s="18"/>
      <c r="BR272" s="18"/>
      <c r="BS272" s="18"/>
      <c r="BU272" s="21"/>
      <c r="BV272" s="21"/>
      <c r="BW272" s="21"/>
      <c r="BX272" s="109"/>
      <c r="BZ272" s="103"/>
      <c r="CA272" s="103"/>
      <c r="CB272" s="103"/>
      <c r="CC272" s="103"/>
      <c r="CD272" s="103"/>
      <c r="CE272" s="12">
        <v>268</v>
      </c>
    </row>
    <row r="273" spans="44:83" x14ac:dyDescent="0.25">
      <c r="AR273" s="9"/>
      <c r="AS273" s="16"/>
      <c r="AT273" s="16"/>
      <c r="AU273" s="16"/>
      <c r="AV273" s="16"/>
      <c r="AW273" s="9"/>
      <c r="AX273" s="16"/>
      <c r="AY273" s="16"/>
      <c r="AZ273" s="16"/>
      <c r="BA273" s="16"/>
      <c r="BB273" s="16"/>
      <c r="BD273" s="17"/>
      <c r="BE273" s="18"/>
      <c r="BF273" s="18"/>
      <c r="BG273" s="17"/>
      <c r="BH273" s="18"/>
      <c r="BI273" s="18"/>
      <c r="BJ273" s="17"/>
      <c r="BK273" s="18"/>
      <c r="BL273" s="17"/>
      <c r="BM273" s="18"/>
      <c r="BN273" s="18"/>
      <c r="BO273" s="9"/>
      <c r="BP273" s="18"/>
      <c r="BQ273" s="18"/>
      <c r="BR273" s="18"/>
      <c r="BS273" s="18"/>
      <c r="BU273" s="21"/>
      <c r="BV273" s="21"/>
      <c r="BW273" s="21"/>
      <c r="BX273" s="109"/>
      <c r="BZ273" s="103"/>
      <c r="CA273" s="103"/>
      <c r="CB273" s="103"/>
      <c r="CC273" s="103"/>
      <c r="CD273" s="103"/>
      <c r="CE273" s="12">
        <v>269</v>
      </c>
    </row>
    <row r="274" spans="44:83" x14ac:dyDescent="0.25">
      <c r="AR274" s="9"/>
      <c r="AS274" s="16"/>
      <c r="AT274" s="16"/>
      <c r="AU274" s="16"/>
      <c r="AV274" s="16"/>
      <c r="AW274" s="9"/>
      <c r="AX274" s="16"/>
      <c r="AY274" s="16"/>
      <c r="AZ274" s="16"/>
      <c r="BA274" s="16"/>
      <c r="BB274" s="16"/>
      <c r="BD274" s="17"/>
      <c r="BE274" s="18"/>
      <c r="BF274" s="18"/>
      <c r="BG274" s="17"/>
      <c r="BH274" s="18"/>
      <c r="BI274" s="18"/>
      <c r="BJ274" s="17"/>
      <c r="BK274" s="18"/>
      <c r="BL274" s="17"/>
      <c r="BM274" s="18"/>
      <c r="BN274" s="18"/>
      <c r="BO274" s="9"/>
      <c r="BP274" s="18"/>
      <c r="BQ274" s="18"/>
      <c r="BR274" s="18"/>
      <c r="BS274" s="18"/>
      <c r="BU274" s="21"/>
      <c r="BV274" s="21"/>
      <c r="BW274" s="21"/>
      <c r="BX274" s="109"/>
      <c r="BZ274" s="103"/>
      <c r="CA274" s="103"/>
      <c r="CB274" s="103"/>
      <c r="CC274" s="103"/>
      <c r="CD274" s="103"/>
      <c r="CE274" s="10">
        <v>270</v>
      </c>
    </row>
    <row r="275" spans="44:83" x14ac:dyDescent="0.25">
      <c r="AR275" s="9"/>
      <c r="AS275" s="16"/>
      <c r="AT275" s="16"/>
      <c r="AU275" s="16"/>
      <c r="AV275" s="16"/>
      <c r="AW275" s="9"/>
      <c r="AX275" s="16"/>
      <c r="AY275" s="16"/>
      <c r="AZ275" s="16"/>
      <c r="BA275" s="16"/>
      <c r="BB275" s="16"/>
      <c r="BD275" s="17"/>
      <c r="BE275" s="18"/>
      <c r="BF275" s="18"/>
      <c r="BG275" s="17"/>
      <c r="BH275" s="18"/>
      <c r="BI275" s="18"/>
      <c r="BJ275" s="17"/>
      <c r="BK275" s="18"/>
      <c r="BL275" s="17"/>
      <c r="BM275" s="18"/>
      <c r="BN275" s="18"/>
      <c r="BO275" s="9"/>
      <c r="BP275" s="18"/>
      <c r="BQ275" s="18"/>
      <c r="BR275" s="18"/>
      <c r="BS275" s="18"/>
      <c r="BU275" s="21"/>
      <c r="BV275" s="21"/>
      <c r="BW275" s="21"/>
      <c r="BX275" s="109"/>
      <c r="BZ275" s="103"/>
      <c r="CA275" s="103"/>
      <c r="CB275" s="103"/>
      <c r="CC275" s="103"/>
      <c r="CD275" s="103"/>
      <c r="CE275" s="12">
        <v>271</v>
      </c>
    </row>
    <row r="276" spans="44:83" x14ac:dyDescent="0.25">
      <c r="AR276" s="9"/>
      <c r="AS276" s="16"/>
      <c r="AT276" s="16"/>
      <c r="AU276" s="16"/>
      <c r="AV276" s="16"/>
      <c r="AW276" s="9"/>
      <c r="AX276" s="16"/>
      <c r="AY276" s="16"/>
      <c r="AZ276" s="16"/>
      <c r="BA276" s="16"/>
      <c r="BB276" s="16"/>
      <c r="BD276" s="17"/>
      <c r="BE276" s="18"/>
      <c r="BF276" s="18"/>
      <c r="BG276" s="17"/>
      <c r="BH276" s="18"/>
      <c r="BI276" s="18"/>
      <c r="BJ276" s="17"/>
      <c r="BK276" s="18"/>
      <c r="BL276" s="17"/>
      <c r="BM276" s="18"/>
      <c r="BN276" s="18"/>
      <c r="BO276" s="9"/>
      <c r="BP276" s="18"/>
      <c r="BQ276" s="18"/>
      <c r="BR276" s="18"/>
      <c r="BS276" s="18"/>
      <c r="BU276" s="21"/>
      <c r="BV276" s="21"/>
      <c r="BW276" s="21"/>
      <c r="BX276" s="109"/>
      <c r="BZ276" s="103"/>
      <c r="CA276" s="103"/>
      <c r="CB276" s="103"/>
      <c r="CC276" s="103"/>
      <c r="CD276" s="103"/>
      <c r="CE276" s="12">
        <v>272</v>
      </c>
    </row>
    <row r="277" spans="44:83" x14ac:dyDescent="0.25">
      <c r="AR277" s="9"/>
      <c r="AS277" s="16"/>
      <c r="AT277" s="16"/>
      <c r="AU277" s="16"/>
      <c r="AV277" s="16"/>
      <c r="AW277" s="9"/>
      <c r="AX277" s="16"/>
      <c r="AY277" s="16"/>
      <c r="AZ277" s="16"/>
      <c r="BA277" s="16"/>
      <c r="BB277" s="16"/>
      <c r="BD277" s="17"/>
      <c r="BE277" s="18"/>
      <c r="BF277" s="18"/>
      <c r="BG277" s="17"/>
      <c r="BH277" s="18"/>
      <c r="BI277" s="18"/>
      <c r="BJ277" s="17"/>
      <c r="BK277" s="18"/>
      <c r="BL277" s="17"/>
      <c r="BM277" s="18"/>
      <c r="BN277" s="18"/>
      <c r="BO277" s="9"/>
      <c r="BP277" s="18"/>
      <c r="BQ277" s="18"/>
      <c r="BR277" s="18"/>
      <c r="BS277" s="18"/>
      <c r="BU277" s="21"/>
      <c r="BV277" s="21"/>
      <c r="BW277" s="21"/>
      <c r="BX277" s="109"/>
      <c r="BZ277" s="103"/>
      <c r="CA277" s="103"/>
      <c r="CB277" s="103"/>
      <c r="CC277" s="103"/>
      <c r="CD277" s="103"/>
      <c r="CE277" s="10">
        <v>273</v>
      </c>
    </row>
    <row r="278" spans="44:83" x14ac:dyDescent="0.25">
      <c r="AR278" s="9"/>
      <c r="AS278" s="16"/>
      <c r="AT278" s="16"/>
      <c r="AU278" s="16"/>
      <c r="AV278" s="16"/>
      <c r="AW278" s="9"/>
      <c r="AX278" s="16"/>
      <c r="AY278" s="16"/>
      <c r="AZ278" s="16"/>
      <c r="BA278" s="16"/>
      <c r="BB278" s="16"/>
      <c r="BD278" s="17"/>
      <c r="BE278" s="18"/>
      <c r="BF278" s="18"/>
      <c r="BG278" s="17"/>
      <c r="BH278" s="18"/>
      <c r="BI278" s="18"/>
      <c r="BJ278" s="17"/>
      <c r="BK278" s="18"/>
      <c r="BL278" s="17"/>
      <c r="BM278" s="18"/>
      <c r="BN278" s="18"/>
      <c r="BO278" s="9"/>
      <c r="BP278" s="18"/>
      <c r="BQ278" s="18"/>
      <c r="BR278" s="18"/>
      <c r="BS278" s="18"/>
      <c r="BU278" s="21"/>
      <c r="BV278" s="21"/>
      <c r="BW278" s="21"/>
      <c r="BX278" s="109"/>
      <c r="BZ278" s="103"/>
      <c r="CA278" s="103"/>
      <c r="CB278" s="103"/>
      <c r="CC278" s="103"/>
      <c r="CD278" s="103"/>
      <c r="CE278" s="12">
        <v>274</v>
      </c>
    </row>
    <row r="279" spans="44:83" x14ac:dyDescent="0.25">
      <c r="AR279" s="9"/>
      <c r="AS279" s="16"/>
      <c r="AT279" s="16"/>
      <c r="AU279" s="16"/>
      <c r="AV279" s="16"/>
      <c r="AW279" s="9"/>
      <c r="AX279" s="16"/>
      <c r="AY279" s="16"/>
      <c r="AZ279" s="16"/>
      <c r="BA279" s="16"/>
      <c r="BB279" s="16"/>
      <c r="BD279" s="17"/>
      <c r="BE279" s="18"/>
      <c r="BF279" s="18"/>
      <c r="BG279" s="17"/>
      <c r="BH279" s="18"/>
      <c r="BI279" s="18"/>
      <c r="BJ279" s="17"/>
      <c r="BK279" s="18"/>
      <c r="BL279" s="17"/>
      <c r="BM279" s="18"/>
      <c r="BN279" s="18"/>
      <c r="BO279" s="9"/>
      <c r="BP279" s="18"/>
      <c r="BQ279" s="18"/>
      <c r="BR279" s="18"/>
      <c r="BS279" s="18"/>
      <c r="BU279" s="21"/>
      <c r="BV279" s="21"/>
      <c r="BW279" s="21"/>
      <c r="BX279" s="109"/>
      <c r="BZ279" s="103"/>
      <c r="CA279" s="103"/>
      <c r="CB279" s="103"/>
      <c r="CC279" s="103"/>
      <c r="CD279" s="103"/>
      <c r="CE279" s="12">
        <v>275</v>
      </c>
    </row>
    <row r="280" spans="44:83" x14ac:dyDescent="0.25">
      <c r="AR280" s="9"/>
      <c r="AS280" s="16"/>
      <c r="AT280" s="16"/>
      <c r="AU280" s="16"/>
      <c r="AV280" s="16"/>
      <c r="AW280" s="9"/>
      <c r="AX280" s="16"/>
      <c r="AY280" s="16"/>
      <c r="AZ280" s="16"/>
      <c r="BA280" s="16"/>
      <c r="BB280" s="16"/>
      <c r="BD280" s="17"/>
      <c r="BE280" s="18"/>
      <c r="BF280" s="18"/>
      <c r="BG280" s="17"/>
      <c r="BH280" s="18"/>
      <c r="BI280" s="18"/>
      <c r="BJ280" s="17"/>
      <c r="BK280" s="18"/>
      <c r="BL280" s="17"/>
      <c r="BM280" s="18"/>
      <c r="BN280" s="18"/>
      <c r="BO280" s="9"/>
      <c r="BP280" s="18"/>
      <c r="BQ280" s="18"/>
      <c r="BR280" s="18"/>
      <c r="BS280" s="18"/>
      <c r="BU280" s="21"/>
      <c r="BV280" s="21"/>
      <c r="BW280" s="21"/>
      <c r="BX280" s="109"/>
      <c r="BZ280" s="103"/>
      <c r="CA280" s="103"/>
      <c r="CB280" s="103"/>
      <c r="CC280" s="103"/>
      <c r="CD280" s="103"/>
      <c r="CE280" s="10">
        <v>276</v>
      </c>
    </row>
    <row r="281" spans="44:83" x14ac:dyDescent="0.25">
      <c r="AR281" s="9"/>
      <c r="AS281" s="16"/>
      <c r="AT281" s="16"/>
      <c r="AU281" s="16"/>
      <c r="AV281" s="16"/>
      <c r="AW281" s="9"/>
      <c r="AX281" s="16"/>
      <c r="AY281" s="16"/>
      <c r="AZ281" s="16"/>
      <c r="BA281" s="16"/>
      <c r="BB281" s="16"/>
      <c r="BD281" s="17"/>
      <c r="BE281" s="18"/>
      <c r="BF281" s="18"/>
      <c r="BG281" s="17"/>
      <c r="BH281" s="18"/>
      <c r="BI281" s="18"/>
      <c r="BJ281" s="17"/>
      <c r="BK281" s="18"/>
      <c r="BL281" s="17"/>
      <c r="BM281" s="18"/>
      <c r="BN281" s="18"/>
      <c r="BO281" s="9"/>
      <c r="BP281" s="18"/>
      <c r="BQ281" s="18"/>
      <c r="BR281" s="18"/>
      <c r="BS281" s="18"/>
      <c r="BU281" s="21"/>
      <c r="BV281" s="21"/>
      <c r="BW281" s="21"/>
      <c r="BX281" s="109"/>
      <c r="BZ281" s="103"/>
      <c r="CA281" s="103"/>
      <c r="CB281" s="103"/>
      <c r="CC281" s="103"/>
      <c r="CD281" s="103"/>
      <c r="CE281" s="12">
        <v>277</v>
      </c>
    </row>
    <row r="282" spans="44:83" x14ac:dyDescent="0.25">
      <c r="AR282" s="9"/>
      <c r="AS282" s="16"/>
      <c r="AT282" s="16"/>
      <c r="AU282" s="16"/>
      <c r="AV282" s="16"/>
      <c r="AW282" s="9"/>
      <c r="AX282" s="16"/>
      <c r="AY282" s="16"/>
      <c r="AZ282" s="16"/>
      <c r="BA282" s="16"/>
      <c r="BB282" s="16"/>
      <c r="BD282" s="17"/>
      <c r="BE282" s="18"/>
      <c r="BF282" s="18"/>
      <c r="BG282" s="17"/>
      <c r="BH282" s="18"/>
      <c r="BI282" s="18"/>
      <c r="BJ282" s="17"/>
      <c r="BK282" s="18"/>
      <c r="BL282" s="17"/>
      <c r="BM282" s="18"/>
      <c r="BN282" s="18"/>
      <c r="BO282" s="9"/>
      <c r="BP282" s="18"/>
      <c r="BQ282" s="18"/>
      <c r="BR282" s="18"/>
      <c r="BS282" s="18"/>
      <c r="BU282" s="21"/>
      <c r="BV282" s="21"/>
      <c r="BW282" s="21"/>
      <c r="BX282" s="109"/>
      <c r="BZ282" s="103"/>
      <c r="CA282" s="103"/>
      <c r="CB282" s="103"/>
      <c r="CC282" s="103"/>
      <c r="CD282" s="103"/>
      <c r="CE282" s="12">
        <v>278</v>
      </c>
    </row>
    <row r="283" spans="44:83" x14ac:dyDescent="0.25">
      <c r="AR283" s="9"/>
      <c r="AS283" s="16"/>
      <c r="AT283" s="16"/>
      <c r="AU283" s="16"/>
      <c r="AV283" s="16"/>
      <c r="AW283" s="9"/>
      <c r="AX283" s="16"/>
      <c r="AY283" s="16"/>
      <c r="AZ283" s="16"/>
      <c r="BA283" s="16"/>
      <c r="BB283" s="16"/>
      <c r="BD283" s="17"/>
      <c r="BE283" s="18"/>
      <c r="BF283" s="18"/>
      <c r="BG283" s="17"/>
      <c r="BH283" s="18"/>
      <c r="BI283" s="18"/>
      <c r="BJ283" s="17"/>
      <c r="BK283" s="18"/>
      <c r="BL283" s="17"/>
      <c r="BM283" s="18"/>
      <c r="BN283" s="18"/>
      <c r="BO283" s="9"/>
      <c r="BP283" s="18"/>
      <c r="BQ283" s="18"/>
      <c r="BR283" s="18"/>
      <c r="BS283" s="18"/>
      <c r="BU283" s="21"/>
      <c r="BV283" s="21"/>
      <c r="BW283" s="21"/>
      <c r="BX283" s="109"/>
      <c r="BZ283" s="103"/>
      <c r="CA283" s="103"/>
      <c r="CB283" s="103"/>
      <c r="CC283" s="103"/>
      <c r="CD283" s="103"/>
      <c r="CE283" s="10">
        <v>279</v>
      </c>
    </row>
    <row r="284" spans="44:83" x14ac:dyDescent="0.25">
      <c r="AR284" s="9"/>
      <c r="AS284" s="16"/>
      <c r="AT284" s="16"/>
      <c r="AU284" s="16"/>
      <c r="AV284" s="16"/>
      <c r="AW284" s="9"/>
      <c r="AX284" s="16"/>
      <c r="AY284" s="16"/>
      <c r="AZ284" s="16"/>
      <c r="BA284" s="16"/>
      <c r="BB284" s="16"/>
      <c r="BD284" s="17"/>
      <c r="BE284" s="18"/>
      <c r="BF284" s="18"/>
      <c r="BG284" s="17"/>
      <c r="BH284" s="18"/>
      <c r="BI284" s="18"/>
      <c r="BJ284" s="17"/>
      <c r="BK284" s="18"/>
      <c r="BL284" s="17"/>
      <c r="BM284" s="18"/>
      <c r="BN284" s="18"/>
      <c r="BO284" s="9"/>
      <c r="BP284" s="18"/>
      <c r="BQ284" s="18"/>
      <c r="BR284" s="18"/>
      <c r="BS284" s="18"/>
      <c r="BU284" s="21"/>
      <c r="BV284" s="21"/>
      <c r="BW284" s="21"/>
      <c r="BX284" s="109"/>
      <c r="BZ284" s="103"/>
      <c r="CA284" s="103"/>
      <c r="CB284" s="103"/>
      <c r="CC284" s="103"/>
      <c r="CD284" s="103"/>
      <c r="CE284" s="12">
        <v>280</v>
      </c>
    </row>
    <row r="285" spans="44:83" x14ac:dyDescent="0.25">
      <c r="AR285" s="9"/>
      <c r="AS285" s="16"/>
      <c r="AT285" s="16"/>
      <c r="AU285" s="16"/>
      <c r="AV285" s="16"/>
      <c r="AW285" s="9"/>
      <c r="AX285" s="16"/>
      <c r="AY285" s="16"/>
      <c r="AZ285" s="16"/>
      <c r="BA285" s="16"/>
      <c r="BB285" s="16"/>
      <c r="BD285" s="17"/>
      <c r="BE285" s="18"/>
      <c r="BF285" s="18"/>
      <c r="BG285" s="17"/>
      <c r="BH285" s="18"/>
      <c r="BI285" s="18"/>
      <c r="BJ285" s="17"/>
      <c r="BK285" s="18"/>
      <c r="BL285" s="17"/>
      <c r="BM285" s="18"/>
      <c r="BN285" s="18"/>
      <c r="BO285" s="9"/>
      <c r="BP285" s="18"/>
      <c r="BQ285" s="18"/>
      <c r="BR285" s="18"/>
      <c r="BS285" s="18"/>
      <c r="BU285" s="21"/>
      <c r="BV285" s="21"/>
      <c r="BW285" s="21"/>
      <c r="BX285" s="109"/>
      <c r="BZ285" s="103"/>
      <c r="CA285" s="103"/>
      <c r="CB285" s="103"/>
      <c r="CC285" s="103"/>
      <c r="CD285" s="103"/>
      <c r="CE285" s="12">
        <v>281</v>
      </c>
    </row>
    <row r="286" spans="44:83" x14ac:dyDescent="0.25">
      <c r="AR286" s="9"/>
      <c r="AS286" s="16"/>
      <c r="AT286" s="16"/>
      <c r="AU286" s="16"/>
      <c r="AV286" s="16"/>
      <c r="AW286" s="9"/>
      <c r="AX286" s="16"/>
      <c r="AY286" s="16"/>
      <c r="AZ286" s="16"/>
      <c r="BA286" s="16"/>
      <c r="BB286" s="16"/>
      <c r="BD286" s="17"/>
      <c r="BE286" s="18"/>
      <c r="BF286" s="18"/>
      <c r="BG286" s="17"/>
      <c r="BH286" s="18"/>
      <c r="BI286" s="18"/>
      <c r="BJ286" s="17"/>
      <c r="BK286" s="18"/>
      <c r="BL286" s="17"/>
      <c r="BM286" s="18"/>
      <c r="BN286" s="18"/>
      <c r="BO286" s="9"/>
      <c r="BP286" s="18"/>
      <c r="BQ286" s="18"/>
      <c r="BR286" s="18"/>
      <c r="BS286" s="18"/>
      <c r="BU286" s="21"/>
      <c r="BV286" s="21"/>
      <c r="BW286" s="21"/>
      <c r="BX286" s="109"/>
      <c r="BZ286" s="103"/>
      <c r="CA286" s="103"/>
      <c r="CB286" s="103"/>
      <c r="CC286" s="103"/>
      <c r="CD286" s="103"/>
      <c r="CE286" s="10">
        <v>282</v>
      </c>
    </row>
    <row r="287" spans="44:83" x14ac:dyDescent="0.25">
      <c r="AR287" s="9"/>
      <c r="AS287" s="16"/>
      <c r="AT287" s="16"/>
      <c r="AU287" s="16"/>
      <c r="AV287" s="16"/>
      <c r="AW287" s="9"/>
      <c r="AX287" s="16"/>
      <c r="AY287" s="16"/>
      <c r="AZ287" s="16"/>
      <c r="BA287" s="16"/>
      <c r="BB287" s="16"/>
      <c r="BD287" s="17"/>
      <c r="BE287" s="18"/>
      <c r="BF287" s="18"/>
      <c r="BG287" s="17"/>
      <c r="BH287" s="18"/>
      <c r="BI287" s="18"/>
      <c r="BJ287" s="17"/>
      <c r="BK287" s="18"/>
      <c r="BL287" s="17"/>
      <c r="BM287" s="18"/>
      <c r="BN287" s="18"/>
      <c r="BO287" s="9"/>
      <c r="BP287" s="18"/>
      <c r="BQ287" s="18"/>
      <c r="BR287" s="18"/>
      <c r="BS287" s="18"/>
      <c r="BU287" s="21"/>
      <c r="BV287" s="21"/>
      <c r="BW287" s="21"/>
      <c r="BX287" s="109"/>
      <c r="BZ287" s="103"/>
      <c r="CA287" s="103"/>
      <c r="CB287" s="103"/>
      <c r="CC287" s="103"/>
      <c r="CD287" s="103"/>
      <c r="CE287" s="12">
        <v>283</v>
      </c>
    </row>
    <row r="288" spans="44:83" x14ac:dyDescent="0.25">
      <c r="AR288" s="9"/>
      <c r="AS288" s="16"/>
      <c r="AT288" s="16"/>
      <c r="AU288" s="16"/>
      <c r="AV288" s="16"/>
      <c r="AW288" s="9"/>
      <c r="AX288" s="16"/>
      <c r="AY288" s="16"/>
      <c r="AZ288" s="16"/>
      <c r="BA288" s="16"/>
      <c r="BB288" s="16"/>
      <c r="BD288" s="17"/>
      <c r="BE288" s="18"/>
      <c r="BF288" s="18"/>
      <c r="BG288" s="17"/>
      <c r="BH288" s="18"/>
      <c r="BI288" s="18"/>
      <c r="BJ288" s="17"/>
      <c r="BK288" s="18"/>
      <c r="BL288" s="17"/>
      <c r="BM288" s="18"/>
      <c r="BN288" s="18"/>
      <c r="BO288" s="9"/>
      <c r="BP288" s="18"/>
      <c r="BQ288" s="18"/>
      <c r="BR288" s="18"/>
      <c r="BS288" s="18"/>
      <c r="BU288" s="21"/>
      <c r="BV288" s="21"/>
      <c r="BW288" s="21"/>
      <c r="BX288" s="109"/>
      <c r="BZ288" s="103"/>
      <c r="CA288" s="103"/>
      <c r="CB288" s="103"/>
      <c r="CC288" s="103"/>
      <c r="CD288" s="103"/>
      <c r="CE288" s="12">
        <v>284</v>
      </c>
    </row>
    <row r="289" spans="44:83" x14ac:dyDescent="0.25">
      <c r="AR289" s="9"/>
      <c r="AS289" s="16"/>
      <c r="AT289" s="16"/>
      <c r="AU289" s="16"/>
      <c r="AV289" s="16"/>
      <c r="AW289" s="9"/>
      <c r="AX289" s="16"/>
      <c r="AY289" s="16"/>
      <c r="AZ289" s="16"/>
      <c r="BA289" s="16"/>
      <c r="BB289" s="16"/>
      <c r="BD289" s="17"/>
      <c r="BE289" s="18"/>
      <c r="BF289" s="18"/>
      <c r="BG289" s="17"/>
      <c r="BH289" s="18"/>
      <c r="BI289" s="18"/>
      <c r="BJ289" s="17"/>
      <c r="BK289" s="18"/>
      <c r="BL289" s="17"/>
      <c r="BM289" s="18"/>
      <c r="BN289" s="18"/>
      <c r="BO289" s="9"/>
      <c r="BP289" s="18"/>
      <c r="BQ289" s="18"/>
      <c r="BR289" s="18"/>
      <c r="BS289" s="18"/>
      <c r="BU289" s="21"/>
      <c r="BV289" s="21"/>
      <c r="BW289" s="21"/>
      <c r="BX289" s="109"/>
      <c r="BZ289" s="103"/>
      <c r="CA289" s="103"/>
      <c r="CB289" s="103"/>
      <c r="CC289" s="103"/>
      <c r="CD289" s="103"/>
      <c r="CE289" s="10">
        <v>285</v>
      </c>
    </row>
    <row r="290" spans="44:83" x14ac:dyDescent="0.25">
      <c r="AR290" s="9"/>
      <c r="AS290" s="16"/>
      <c r="AT290" s="16"/>
      <c r="AU290" s="16"/>
      <c r="AV290" s="16"/>
      <c r="AW290" s="9"/>
      <c r="AX290" s="16"/>
      <c r="AY290" s="16"/>
      <c r="AZ290" s="16"/>
      <c r="BA290" s="16"/>
      <c r="BB290" s="16"/>
      <c r="BD290" s="17"/>
      <c r="BE290" s="18"/>
      <c r="BF290" s="18"/>
      <c r="BG290" s="17"/>
      <c r="BH290" s="18"/>
      <c r="BI290" s="18"/>
      <c r="BJ290" s="17"/>
      <c r="BK290" s="18"/>
      <c r="BL290" s="17"/>
      <c r="BM290" s="18"/>
      <c r="BN290" s="18"/>
      <c r="BO290" s="9"/>
      <c r="BP290" s="18"/>
      <c r="BQ290" s="18"/>
      <c r="BR290" s="18"/>
      <c r="BS290" s="18"/>
      <c r="BU290" s="21"/>
      <c r="BV290" s="21"/>
      <c r="BW290" s="21"/>
      <c r="BX290" s="109"/>
      <c r="BZ290" s="103"/>
      <c r="CA290" s="103"/>
      <c r="CB290" s="103"/>
      <c r="CC290" s="103"/>
      <c r="CD290" s="103"/>
      <c r="CE290" s="12">
        <v>286</v>
      </c>
    </row>
    <row r="291" spans="44:83" x14ac:dyDescent="0.25">
      <c r="AR291" s="9"/>
      <c r="AS291" s="16"/>
      <c r="AT291" s="16"/>
      <c r="AU291" s="16"/>
      <c r="AV291" s="16"/>
      <c r="AW291" s="9"/>
      <c r="AX291" s="16"/>
      <c r="AY291" s="16"/>
      <c r="AZ291" s="16"/>
      <c r="BA291" s="16"/>
      <c r="BB291" s="16"/>
      <c r="BD291" s="17"/>
      <c r="BE291" s="18"/>
      <c r="BF291" s="18"/>
      <c r="BG291" s="17"/>
      <c r="BH291" s="18"/>
      <c r="BI291" s="18"/>
      <c r="BJ291" s="17"/>
      <c r="BK291" s="18"/>
      <c r="BL291" s="17"/>
      <c r="BM291" s="18"/>
      <c r="BN291" s="18"/>
      <c r="BO291" s="9"/>
      <c r="BP291" s="18"/>
      <c r="BQ291" s="18"/>
      <c r="BR291" s="18"/>
      <c r="BS291" s="18"/>
      <c r="BU291" s="21"/>
      <c r="BV291" s="21"/>
      <c r="BW291" s="21"/>
      <c r="BX291" s="109"/>
      <c r="BZ291" s="103"/>
      <c r="CA291" s="103"/>
      <c r="CB291" s="103"/>
      <c r="CC291" s="103"/>
      <c r="CD291" s="103"/>
      <c r="CE291" s="12">
        <v>287</v>
      </c>
    </row>
    <row r="292" spans="44:83" x14ac:dyDescent="0.25">
      <c r="AR292" s="9"/>
      <c r="AS292" s="16"/>
      <c r="AT292" s="16"/>
      <c r="AU292" s="16"/>
      <c r="AV292" s="16"/>
      <c r="AW292" s="9"/>
      <c r="AX292" s="16"/>
      <c r="AY292" s="16"/>
      <c r="AZ292" s="16"/>
      <c r="BA292" s="16"/>
      <c r="BB292" s="16"/>
      <c r="BD292" s="17"/>
      <c r="BE292" s="18"/>
      <c r="BF292" s="18"/>
      <c r="BG292" s="17"/>
      <c r="BH292" s="18"/>
      <c r="BI292" s="18"/>
      <c r="BJ292" s="17"/>
      <c r="BK292" s="18"/>
      <c r="BL292" s="17"/>
      <c r="BM292" s="18"/>
      <c r="BN292" s="18"/>
      <c r="BO292" s="9"/>
      <c r="BP292" s="18"/>
      <c r="BQ292" s="18"/>
      <c r="BR292" s="18"/>
      <c r="BS292" s="18"/>
      <c r="BU292" s="21"/>
      <c r="BV292" s="21"/>
      <c r="BW292" s="21"/>
      <c r="BX292" s="109"/>
      <c r="BZ292" s="103"/>
      <c r="CA292" s="103"/>
      <c r="CB292" s="103"/>
      <c r="CC292" s="103"/>
      <c r="CD292" s="103"/>
      <c r="CE292" s="10">
        <v>288</v>
      </c>
    </row>
    <row r="293" spans="44:83" x14ac:dyDescent="0.25">
      <c r="AR293" s="9"/>
      <c r="AS293" s="16"/>
      <c r="AT293" s="16"/>
      <c r="AU293" s="16"/>
      <c r="AV293" s="16"/>
      <c r="AW293" s="9"/>
      <c r="AX293" s="16"/>
      <c r="AY293" s="16"/>
      <c r="AZ293" s="16"/>
      <c r="BA293" s="16"/>
      <c r="BB293" s="16"/>
      <c r="BD293" s="17"/>
      <c r="BE293" s="18"/>
      <c r="BF293" s="18"/>
      <c r="BG293" s="17"/>
      <c r="BH293" s="18"/>
      <c r="BI293" s="18"/>
      <c r="BJ293" s="17"/>
      <c r="BK293" s="18"/>
      <c r="BL293" s="17"/>
      <c r="BM293" s="18"/>
      <c r="BN293" s="18"/>
      <c r="BO293" s="9"/>
      <c r="BP293" s="18"/>
      <c r="BQ293" s="18"/>
      <c r="BR293" s="18"/>
      <c r="BS293" s="18"/>
      <c r="BU293" s="21"/>
      <c r="BV293" s="21"/>
      <c r="BW293" s="21"/>
      <c r="BX293" s="109"/>
      <c r="BZ293" s="103"/>
      <c r="CA293" s="103"/>
      <c r="CB293" s="103"/>
      <c r="CC293" s="103"/>
      <c r="CD293" s="103"/>
      <c r="CE293" s="12">
        <v>289</v>
      </c>
    </row>
    <row r="294" spans="44:83" x14ac:dyDescent="0.25">
      <c r="AR294" s="9"/>
      <c r="AS294" s="16"/>
      <c r="AT294" s="16"/>
      <c r="AU294" s="16"/>
      <c r="AV294" s="16"/>
      <c r="AW294" s="9"/>
      <c r="AX294" s="16"/>
      <c r="AY294" s="16"/>
      <c r="AZ294" s="16"/>
      <c r="BA294" s="16"/>
      <c r="BB294" s="16"/>
      <c r="BD294" s="17"/>
      <c r="BE294" s="18"/>
      <c r="BF294" s="18"/>
      <c r="BG294" s="17"/>
      <c r="BH294" s="18"/>
      <c r="BI294" s="18"/>
      <c r="BJ294" s="17"/>
      <c r="BK294" s="18"/>
      <c r="BL294" s="17"/>
      <c r="BM294" s="18"/>
      <c r="BN294" s="18"/>
      <c r="BO294" s="9"/>
      <c r="BP294" s="18"/>
      <c r="BQ294" s="18"/>
      <c r="BR294" s="18"/>
      <c r="BS294" s="18"/>
      <c r="BU294" s="21"/>
      <c r="BV294" s="21"/>
      <c r="BW294" s="21"/>
      <c r="BX294" s="109"/>
      <c r="BZ294" s="103"/>
      <c r="CA294" s="103"/>
      <c r="CB294" s="103"/>
      <c r="CC294" s="103"/>
      <c r="CD294" s="103"/>
      <c r="CE294" s="12">
        <v>290</v>
      </c>
    </row>
    <row r="295" spans="44:83" x14ac:dyDescent="0.25">
      <c r="AR295" s="9"/>
      <c r="AS295" s="16"/>
      <c r="AT295" s="16"/>
      <c r="AU295" s="16"/>
      <c r="AV295" s="16"/>
      <c r="AW295" s="9"/>
      <c r="AX295" s="16"/>
      <c r="AY295" s="16"/>
      <c r="AZ295" s="16"/>
      <c r="BA295" s="16"/>
      <c r="BB295" s="16"/>
      <c r="BD295" s="17"/>
      <c r="BE295" s="18"/>
      <c r="BF295" s="18"/>
      <c r="BG295" s="17"/>
      <c r="BH295" s="18"/>
      <c r="BI295" s="18"/>
      <c r="BJ295" s="17"/>
      <c r="BK295" s="18"/>
      <c r="BL295" s="17"/>
      <c r="BM295" s="18"/>
      <c r="BN295" s="18"/>
      <c r="BO295" s="9"/>
      <c r="BP295" s="18"/>
      <c r="BQ295" s="18"/>
      <c r="BR295" s="18"/>
      <c r="BS295" s="18"/>
      <c r="BU295" s="21"/>
      <c r="BV295" s="21"/>
      <c r="BW295" s="21"/>
      <c r="BX295" s="109"/>
      <c r="BZ295" s="103"/>
      <c r="CA295" s="103"/>
      <c r="CB295" s="103"/>
      <c r="CC295" s="103"/>
      <c r="CD295" s="103"/>
      <c r="CE295" s="10">
        <v>291</v>
      </c>
    </row>
    <row r="296" spans="44:83" x14ac:dyDescent="0.25">
      <c r="AR296" s="9"/>
      <c r="AS296" s="16"/>
      <c r="AT296" s="16"/>
      <c r="AU296" s="16"/>
      <c r="AV296" s="16"/>
      <c r="AW296" s="9"/>
      <c r="AX296" s="16"/>
      <c r="AY296" s="16"/>
      <c r="AZ296" s="16"/>
      <c r="BA296" s="16"/>
      <c r="BB296" s="16"/>
      <c r="BD296" s="17"/>
      <c r="BE296" s="18"/>
      <c r="BF296" s="18"/>
      <c r="BG296" s="17"/>
      <c r="BH296" s="18"/>
      <c r="BI296" s="18"/>
      <c r="BJ296" s="17"/>
      <c r="BK296" s="18"/>
      <c r="BL296" s="17"/>
      <c r="BM296" s="18"/>
      <c r="BN296" s="18"/>
      <c r="BO296" s="9"/>
      <c r="BP296" s="18"/>
      <c r="BQ296" s="18"/>
      <c r="BR296" s="18"/>
      <c r="BS296" s="18"/>
      <c r="BU296" s="21"/>
      <c r="BV296" s="21"/>
      <c r="BW296" s="21"/>
      <c r="BX296" s="109"/>
      <c r="BZ296" s="103"/>
      <c r="CA296" s="103"/>
      <c r="CB296" s="103"/>
      <c r="CC296" s="103"/>
      <c r="CD296" s="103"/>
      <c r="CE296" s="12">
        <v>292</v>
      </c>
    </row>
    <row r="297" spans="44:83" x14ac:dyDescent="0.25">
      <c r="AR297" s="9"/>
      <c r="AS297" s="16"/>
      <c r="AT297" s="16"/>
      <c r="AU297" s="16"/>
      <c r="AV297" s="16"/>
      <c r="AW297" s="9"/>
      <c r="AX297" s="16"/>
      <c r="AY297" s="16"/>
      <c r="AZ297" s="16"/>
      <c r="BA297" s="16"/>
      <c r="BB297" s="16"/>
      <c r="BD297" s="17"/>
      <c r="BE297" s="18"/>
      <c r="BF297" s="18"/>
      <c r="BG297" s="17"/>
      <c r="BH297" s="18"/>
      <c r="BI297" s="18"/>
      <c r="BJ297" s="17"/>
      <c r="BK297" s="18"/>
      <c r="BL297" s="17"/>
      <c r="BM297" s="18"/>
      <c r="BN297" s="18"/>
      <c r="BO297" s="9"/>
      <c r="BP297" s="18"/>
      <c r="BQ297" s="18"/>
      <c r="BR297" s="18"/>
      <c r="BS297" s="18"/>
      <c r="BU297" s="21"/>
      <c r="BV297" s="21"/>
      <c r="BW297" s="21"/>
      <c r="BX297" s="109"/>
      <c r="BZ297" s="103"/>
      <c r="CA297" s="103"/>
      <c r="CB297" s="103"/>
      <c r="CC297" s="103"/>
      <c r="CD297" s="103"/>
      <c r="CE297" s="12">
        <v>293</v>
      </c>
    </row>
    <row r="298" spans="44:83" x14ac:dyDescent="0.25">
      <c r="AR298" s="9"/>
      <c r="AS298" s="16"/>
      <c r="AT298" s="16"/>
      <c r="AU298" s="16"/>
      <c r="AV298" s="16"/>
      <c r="AW298" s="9"/>
      <c r="AX298" s="16"/>
      <c r="AY298" s="16"/>
      <c r="AZ298" s="16"/>
      <c r="BA298" s="16"/>
      <c r="BB298" s="16"/>
      <c r="BD298" s="17"/>
      <c r="BE298" s="18"/>
      <c r="BF298" s="18"/>
      <c r="BG298" s="17"/>
      <c r="BH298" s="18"/>
      <c r="BI298" s="18"/>
      <c r="BJ298" s="17"/>
      <c r="BK298" s="18"/>
      <c r="BL298" s="17"/>
      <c r="BM298" s="18"/>
      <c r="BN298" s="18"/>
      <c r="BO298" s="9"/>
      <c r="BP298" s="18"/>
      <c r="BQ298" s="18"/>
      <c r="BR298" s="18"/>
      <c r="BS298" s="18"/>
      <c r="BU298" s="21"/>
      <c r="BV298" s="21"/>
      <c r="BW298" s="21"/>
      <c r="BX298" s="109"/>
      <c r="BZ298" s="103"/>
      <c r="CA298" s="103"/>
      <c r="CB298" s="103"/>
      <c r="CC298" s="103"/>
      <c r="CD298" s="103"/>
      <c r="CE298" s="10">
        <v>294</v>
      </c>
    </row>
    <row r="299" spans="44:83" x14ac:dyDescent="0.25">
      <c r="AR299" s="9"/>
      <c r="AS299" s="16"/>
      <c r="AT299" s="16"/>
      <c r="AU299" s="16"/>
      <c r="AV299" s="16"/>
      <c r="AW299" s="9"/>
      <c r="AX299" s="16"/>
      <c r="AY299" s="16"/>
      <c r="AZ299" s="16"/>
      <c r="BA299" s="16"/>
      <c r="BB299" s="16"/>
      <c r="BD299" s="17"/>
      <c r="BE299" s="18"/>
      <c r="BF299" s="18"/>
      <c r="BG299" s="17"/>
      <c r="BH299" s="18"/>
      <c r="BI299" s="18"/>
      <c r="BJ299" s="17"/>
      <c r="BK299" s="18"/>
      <c r="BL299" s="17"/>
      <c r="BM299" s="18"/>
      <c r="BN299" s="18"/>
      <c r="BO299" s="9"/>
      <c r="BP299" s="18"/>
      <c r="BQ299" s="18"/>
      <c r="BR299" s="18"/>
      <c r="BS299" s="18"/>
      <c r="BU299" s="21"/>
      <c r="BV299" s="21"/>
      <c r="BW299" s="21"/>
      <c r="BX299" s="109"/>
      <c r="BZ299" s="103"/>
      <c r="CA299" s="103"/>
      <c r="CB299" s="103"/>
      <c r="CC299" s="103"/>
      <c r="CD299" s="103"/>
      <c r="CE299" s="12">
        <v>295</v>
      </c>
    </row>
    <row r="300" spans="44:83" x14ac:dyDescent="0.25">
      <c r="AR300" s="9"/>
      <c r="AS300" s="16"/>
      <c r="AT300" s="16"/>
      <c r="AU300" s="16"/>
      <c r="AV300" s="16"/>
      <c r="AW300" s="9"/>
      <c r="AX300" s="16"/>
      <c r="AY300" s="16"/>
      <c r="AZ300" s="16"/>
      <c r="BA300" s="16"/>
      <c r="BB300" s="16"/>
      <c r="BD300" s="17"/>
      <c r="BE300" s="18"/>
      <c r="BF300" s="18"/>
      <c r="BG300" s="17"/>
      <c r="BH300" s="18"/>
      <c r="BI300" s="18"/>
      <c r="BJ300" s="17"/>
      <c r="BK300" s="18"/>
      <c r="BL300" s="17"/>
      <c r="BM300" s="18"/>
      <c r="BN300" s="18"/>
      <c r="BO300" s="9"/>
      <c r="BP300" s="18"/>
      <c r="BQ300" s="18"/>
      <c r="BR300" s="18"/>
      <c r="BS300" s="18"/>
      <c r="BU300" s="21"/>
      <c r="BV300" s="21"/>
      <c r="BW300" s="21"/>
      <c r="BX300" s="109"/>
      <c r="BZ300" s="103"/>
      <c r="CA300" s="103"/>
      <c r="CB300" s="103"/>
      <c r="CC300" s="103"/>
      <c r="CD300" s="103"/>
      <c r="CE300" s="12">
        <v>296</v>
      </c>
    </row>
    <row r="301" spans="44:83" x14ac:dyDescent="0.25">
      <c r="AR301" s="9"/>
      <c r="AS301" s="16"/>
      <c r="AT301" s="16"/>
      <c r="AU301" s="16"/>
      <c r="AV301" s="16"/>
      <c r="AW301" s="9"/>
      <c r="AX301" s="16"/>
      <c r="AY301" s="16"/>
      <c r="AZ301" s="16"/>
      <c r="BA301" s="16"/>
      <c r="BB301" s="16"/>
      <c r="BD301" s="17"/>
      <c r="BE301" s="18"/>
      <c r="BF301" s="18"/>
      <c r="BG301" s="17"/>
      <c r="BH301" s="18"/>
      <c r="BI301" s="18"/>
      <c r="BJ301" s="17"/>
      <c r="BK301" s="18"/>
      <c r="BL301" s="17"/>
      <c r="BM301" s="18"/>
      <c r="BN301" s="18"/>
      <c r="BO301" s="9"/>
      <c r="BP301" s="18"/>
      <c r="BQ301" s="18"/>
      <c r="BR301" s="18"/>
      <c r="BS301" s="18"/>
      <c r="BU301" s="21"/>
      <c r="BV301" s="21"/>
      <c r="BW301" s="21"/>
      <c r="BX301" s="109"/>
      <c r="BZ301" s="103"/>
      <c r="CA301" s="103"/>
      <c r="CB301" s="103"/>
      <c r="CC301" s="103"/>
      <c r="CD301" s="103"/>
      <c r="CE301" s="10">
        <v>297</v>
      </c>
    </row>
    <row r="302" spans="44:83" x14ac:dyDescent="0.25">
      <c r="AR302" s="9"/>
      <c r="AS302" s="16"/>
      <c r="AT302" s="16"/>
      <c r="AU302" s="16"/>
      <c r="AV302" s="16"/>
      <c r="AW302" s="9"/>
      <c r="AX302" s="16"/>
      <c r="AY302" s="16"/>
      <c r="AZ302" s="16"/>
      <c r="BA302" s="16"/>
      <c r="BB302" s="16"/>
      <c r="BD302" s="17"/>
      <c r="BE302" s="18"/>
      <c r="BF302" s="18"/>
      <c r="BG302" s="17"/>
      <c r="BH302" s="18"/>
      <c r="BI302" s="18"/>
      <c r="BJ302" s="17"/>
      <c r="BK302" s="18"/>
      <c r="BL302" s="17"/>
      <c r="BM302" s="18"/>
      <c r="BN302" s="18"/>
      <c r="BO302" s="9"/>
      <c r="BP302" s="18"/>
      <c r="BQ302" s="18"/>
      <c r="BR302" s="18"/>
      <c r="BS302" s="18"/>
      <c r="BU302" s="21"/>
      <c r="BV302" s="21"/>
      <c r="BW302" s="21"/>
      <c r="BX302" s="109"/>
      <c r="BZ302" s="103"/>
      <c r="CA302" s="103"/>
      <c r="CB302" s="103"/>
      <c r="CC302" s="103"/>
      <c r="CD302" s="103"/>
      <c r="CE302" s="12">
        <v>298</v>
      </c>
    </row>
    <row r="303" spans="44:83" x14ac:dyDescent="0.25">
      <c r="AR303" s="9"/>
      <c r="AS303" s="16"/>
      <c r="AT303" s="16"/>
      <c r="AU303" s="16"/>
      <c r="AV303" s="16"/>
      <c r="AW303" s="9"/>
      <c r="AX303" s="16"/>
      <c r="AY303" s="16"/>
      <c r="AZ303" s="16"/>
      <c r="BA303" s="16"/>
      <c r="BB303" s="16"/>
      <c r="BD303" s="17"/>
      <c r="BE303" s="18"/>
      <c r="BF303" s="18"/>
      <c r="BG303" s="17"/>
      <c r="BH303" s="18"/>
      <c r="BI303" s="18"/>
      <c r="BJ303" s="17"/>
      <c r="BK303" s="18"/>
      <c r="BL303" s="17"/>
      <c r="BM303" s="18"/>
      <c r="BN303" s="18"/>
      <c r="BO303" s="9"/>
      <c r="BP303" s="18"/>
      <c r="BQ303" s="18"/>
      <c r="BR303" s="18"/>
      <c r="BS303" s="18"/>
      <c r="BU303" s="21"/>
      <c r="BV303" s="21"/>
      <c r="BW303" s="21"/>
      <c r="BX303" s="109"/>
      <c r="BZ303" s="103"/>
      <c r="CA303" s="103"/>
      <c r="CB303" s="103"/>
      <c r="CC303" s="103"/>
      <c r="CD303" s="103"/>
      <c r="CE303" s="12">
        <v>299</v>
      </c>
    </row>
    <row r="304" spans="44:83" x14ac:dyDescent="0.25">
      <c r="AR304" s="9"/>
      <c r="AS304" s="16"/>
      <c r="AT304" s="16"/>
      <c r="AU304" s="16"/>
      <c r="AV304" s="16"/>
      <c r="AW304" s="9"/>
      <c r="AX304" s="16"/>
      <c r="AY304" s="16"/>
      <c r="AZ304" s="16"/>
      <c r="BA304" s="16"/>
      <c r="BB304" s="16"/>
      <c r="BD304" s="17"/>
      <c r="BE304" s="18"/>
      <c r="BF304" s="18"/>
      <c r="BG304" s="17"/>
      <c r="BH304" s="18"/>
      <c r="BI304" s="18"/>
      <c r="BJ304" s="17"/>
      <c r="BK304" s="18"/>
      <c r="BL304" s="17"/>
      <c r="BM304" s="18"/>
      <c r="BN304" s="18"/>
      <c r="BO304" s="9"/>
      <c r="BP304" s="18"/>
      <c r="BQ304" s="18"/>
      <c r="BR304" s="18"/>
      <c r="BS304" s="18"/>
      <c r="BU304" s="21"/>
      <c r="BV304" s="21"/>
      <c r="BW304" s="21"/>
      <c r="BX304" s="109"/>
      <c r="BZ304" s="103"/>
      <c r="CA304" s="103"/>
      <c r="CB304" s="103"/>
      <c r="CC304" s="103"/>
      <c r="CD304" s="103"/>
      <c r="CE304" s="10">
        <v>300</v>
      </c>
    </row>
    <row r="305" spans="44:76" x14ac:dyDescent="0.25">
      <c r="AR305" s="9"/>
      <c r="AV305" s="16"/>
      <c r="BG305" s="17"/>
      <c r="BM305" s="18"/>
      <c r="BO305" s="9"/>
      <c r="BS305" s="18"/>
      <c r="BX305" s="100"/>
    </row>
    <row r="306" spans="44:76" x14ac:dyDescent="0.25">
      <c r="AR306" s="9"/>
      <c r="AS306" s="16"/>
      <c r="AV306" s="16"/>
      <c r="BG306" s="17"/>
      <c r="BM306" s="18"/>
      <c r="BO306" s="9"/>
      <c r="BS306" s="18"/>
      <c r="BX306" s="100"/>
    </row>
    <row r="307" spans="44:76" x14ac:dyDescent="0.25">
      <c r="AR307" s="9"/>
      <c r="AV307" s="16"/>
      <c r="BG307" s="17"/>
      <c r="BM307" s="18"/>
      <c r="BO307" s="9"/>
      <c r="BS307" s="18"/>
      <c r="BX307" s="100"/>
    </row>
    <row r="308" spans="44:76" x14ac:dyDescent="0.25">
      <c r="AR308" s="9"/>
      <c r="AV308" s="16"/>
      <c r="BG308" s="17"/>
      <c r="BM308" s="18"/>
      <c r="BO308" s="9"/>
      <c r="BS308" s="18"/>
      <c r="BX308" s="100"/>
    </row>
    <row r="309" spans="44:76" x14ac:dyDescent="0.25">
      <c r="AR309" s="9"/>
      <c r="AV309" s="16"/>
      <c r="BG309" s="17"/>
      <c r="BM309" s="18"/>
      <c r="BO309" s="9"/>
      <c r="BS309" s="18"/>
      <c r="BX309" s="100"/>
    </row>
    <row r="310" spans="44:76" x14ac:dyDescent="0.25">
      <c r="AR310" s="9"/>
      <c r="AV310" s="16"/>
      <c r="BG310" s="17"/>
      <c r="BM310" s="18"/>
      <c r="BO310" s="9"/>
      <c r="BS310" s="18"/>
      <c r="BX310" s="100"/>
    </row>
    <row r="311" spans="44:76" x14ac:dyDescent="0.25">
      <c r="AR311" s="9"/>
      <c r="AV311" s="16"/>
      <c r="BG311" s="17"/>
      <c r="BM311" s="18"/>
      <c r="BO311" s="9"/>
      <c r="BS311" s="18"/>
      <c r="BX311" s="100"/>
    </row>
    <row r="312" spans="44:76" x14ac:dyDescent="0.25">
      <c r="AR312" s="9"/>
      <c r="AV312" s="16"/>
      <c r="BG312" s="17"/>
      <c r="BM312" s="18"/>
      <c r="BO312" s="9"/>
      <c r="BS312" s="18"/>
      <c r="BX312" s="100"/>
    </row>
    <row r="313" spans="44:76" x14ac:dyDescent="0.25">
      <c r="AR313" s="9"/>
      <c r="AV313" s="16"/>
      <c r="BG313" s="17"/>
      <c r="BM313" s="18"/>
      <c r="BO313" s="9"/>
      <c r="BS313" s="18"/>
      <c r="BX313" s="100"/>
    </row>
    <row r="314" spans="44:76" x14ac:dyDescent="0.25">
      <c r="AR314" s="9"/>
      <c r="AV314" s="16"/>
      <c r="BG314" s="17"/>
      <c r="BM314" s="18"/>
      <c r="BO314" s="9"/>
      <c r="BS314" s="18"/>
      <c r="BX314" s="100"/>
    </row>
    <row r="315" spans="44:76" x14ac:dyDescent="0.25">
      <c r="AR315" s="9"/>
      <c r="AV315" s="16"/>
      <c r="BG315" s="17"/>
      <c r="BM315" s="18"/>
      <c r="BO315" s="9"/>
      <c r="BS315" s="18"/>
      <c r="BX315" s="100"/>
    </row>
    <row r="316" spans="44:76" x14ac:dyDescent="0.25">
      <c r="AR316" s="9"/>
      <c r="AV316" s="16"/>
      <c r="BG316" s="17"/>
      <c r="BM316" s="18"/>
      <c r="BO316" s="9"/>
      <c r="BS316" s="18"/>
      <c r="BX316" s="100"/>
    </row>
    <row r="317" spans="44:76" x14ac:dyDescent="0.25">
      <c r="AR317" s="9"/>
      <c r="AV317" s="16"/>
      <c r="BG317" s="17"/>
      <c r="BM317" s="18"/>
      <c r="BO317" s="9"/>
      <c r="BS317" s="18"/>
      <c r="BX317" s="100"/>
    </row>
    <row r="318" spans="44:76" x14ac:dyDescent="0.25">
      <c r="AR318" s="9"/>
      <c r="AV318" s="16"/>
      <c r="BG318" s="17"/>
      <c r="BM318" s="18"/>
      <c r="BO318" s="9"/>
      <c r="BS318" s="18"/>
      <c r="BX318" s="100"/>
    </row>
    <row r="319" spans="44:76" x14ac:dyDescent="0.25">
      <c r="AR319" s="9"/>
      <c r="AV319" s="16"/>
      <c r="BG319" s="17"/>
      <c r="BM319" s="18"/>
      <c r="BO319" s="9"/>
      <c r="BS319" s="18"/>
      <c r="BX319" s="100"/>
    </row>
    <row r="320" spans="44:76" x14ac:dyDescent="0.25">
      <c r="AR320" s="9"/>
      <c r="AV320" s="16"/>
      <c r="BG320" s="17"/>
      <c r="BM320" s="18"/>
      <c r="BO320" s="9"/>
      <c r="BS320" s="18"/>
      <c r="BX320" s="100"/>
    </row>
    <row r="321" spans="44:76" x14ac:dyDescent="0.25">
      <c r="AR321" s="9"/>
      <c r="AV321" s="16"/>
      <c r="BG321" s="17"/>
      <c r="BM321" s="18"/>
      <c r="BO321" s="9"/>
      <c r="BS321" s="18"/>
      <c r="BX321" s="100"/>
    </row>
    <row r="322" spans="44:76" x14ac:dyDescent="0.25">
      <c r="AR322" s="9"/>
      <c r="AV322" s="16"/>
      <c r="BG322" s="17"/>
      <c r="BM322" s="18"/>
      <c r="BO322" s="9"/>
      <c r="BS322" s="18"/>
      <c r="BX322" s="100"/>
    </row>
    <row r="323" spans="44:76" x14ac:dyDescent="0.25">
      <c r="AR323" s="9"/>
      <c r="AV323" s="16"/>
      <c r="BG323" s="17"/>
      <c r="BM323" s="18"/>
      <c r="BO323" s="9"/>
      <c r="BS323" s="18"/>
      <c r="BX323" s="100"/>
    </row>
    <row r="324" spans="44:76" x14ac:dyDescent="0.25">
      <c r="AR324" s="9"/>
      <c r="AV324" s="16"/>
      <c r="BG324" s="17"/>
      <c r="BM324" s="18"/>
      <c r="BO324" s="9"/>
      <c r="BS324" s="18"/>
      <c r="BX324" s="100"/>
    </row>
    <row r="325" spans="44:76" x14ac:dyDescent="0.25">
      <c r="AR325" s="9"/>
      <c r="AV325" s="16"/>
      <c r="BG325" s="17"/>
      <c r="BM325" s="18"/>
      <c r="BO325" s="9"/>
      <c r="BS325" s="18"/>
      <c r="BX325" s="100"/>
    </row>
    <row r="326" spans="44:76" x14ac:dyDescent="0.25">
      <c r="AR326" s="9"/>
      <c r="AV326" s="16"/>
      <c r="BG326" s="17"/>
      <c r="BM326" s="18"/>
      <c r="BO326" s="9"/>
      <c r="BS326" s="18"/>
      <c r="BX326" s="100"/>
    </row>
    <row r="327" spans="44:76" x14ac:dyDescent="0.25">
      <c r="AR327" s="9"/>
      <c r="AV327" s="16"/>
      <c r="BG327" s="17"/>
      <c r="BM327" s="18"/>
      <c r="BO327" s="9"/>
      <c r="BS327" s="18"/>
      <c r="BX327" s="100"/>
    </row>
    <row r="328" spans="44:76" x14ac:dyDescent="0.25">
      <c r="AR328" s="9"/>
      <c r="AV328" s="16"/>
      <c r="BG328" s="17"/>
      <c r="BM328" s="18"/>
      <c r="BO328" s="9"/>
      <c r="BS328" s="18"/>
      <c r="BX328" s="100"/>
    </row>
    <row r="329" spans="44:76" x14ac:dyDescent="0.25">
      <c r="AR329" s="9"/>
      <c r="AV329" s="16"/>
      <c r="BG329" s="17"/>
      <c r="BM329" s="18"/>
      <c r="BO329" s="9"/>
      <c r="BS329" s="18"/>
      <c r="BX329" s="100"/>
    </row>
    <row r="330" spans="44:76" x14ac:dyDescent="0.25">
      <c r="AR330" s="9"/>
      <c r="AV330" s="16"/>
      <c r="BG330" s="17"/>
      <c r="BM330" s="18"/>
      <c r="BO330" s="9"/>
      <c r="BS330" s="18"/>
      <c r="BX330" s="100"/>
    </row>
    <row r="331" spans="44:76" x14ac:dyDescent="0.25">
      <c r="AR331" s="9"/>
      <c r="AV331" s="16"/>
      <c r="BG331" s="17"/>
      <c r="BM331" s="18"/>
      <c r="BO331" s="9"/>
      <c r="BS331" s="18"/>
      <c r="BX331" s="100"/>
    </row>
    <row r="332" spans="44:76" x14ac:dyDescent="0.25">
      <c r="AR332" s="9"/>
      <c r="AV332" s="16"/>
      <c r="BG332" s="17"/>
      <c r="BM332" s="18"/>
      <c r="BO332" s="9"/>
      <c r="BS332" s="18"/>
      <c r="BX332" s="100"/>
    </row>
    <row r="333" spans="44:76" x14ac:dyDescent="0.25">
      <c r="AR333" s="9"/>
      <c r="AV333" s="16"/>
      <c r="BG333" s="17"/>
      <c r="BM333" s="18"/>
      <c r="BO333" s="9"/>
      <c r="BS333" s="18"/>
      <c r="BX333" s="100"/>
    </row>
    <row r="334" spans="44:76" x14ac:dyDescent="0.25">
      <c r="AR334" s="9"/>
      <c r="AV334" s="16"/>
      <c r="BG334" s="17"/>
      <c r="BM334" s="18"/>
      <c r="BO334" s="9"/>
      <c r="BS334" s="18"/>
      <c r="BX334" s="100"/>
    </row>
    <row r="335" spans="44:76" x14ac:dyDescent="0.25">
      <c r="AR335" s="9"/>
      <c r="AV335" s="16"/>
      <c r="BG335" s="17"/>
      <c r="BM335" s="18"/>
      <c r="BO335" s="9"/>
      <c r="BS335" s="18"/>
      <c r="BX335" s="100"/>
    </row>
    <row r="336" spans="44:76" x14ac:dyDescent="0.25">
      <c r="AR336" s="9"/>
      <c r="AV336" s="16"/>
      <c r="BG336" s="17"/>
      <c r="BM336" s="18"/>
      <c r="BO336" s="9"/>
      <c r="BS336" s="18"/>
      <c r="BX336" s="100"/>
    </row>
    <row r="337" spans="44:76" x14ac:dyDescent="0.25">
      <c r="AR337" s="9"/>
      <c r="AV337" s="16"/>
      <c r="BG337" s="17"/>
      <c r="BM337" s="18"/>
      <c r="BO337" s="9"/>
      <c r="BS337" s="18"/>
      <c r="BX337" s="100"/>
    </row>
    <row r="338" spans="44:76" x14ac:dyDescent="0.25">
      <c r="AR338" s="9"/>
      <c r="AV338" s="16"/>
      <c r="BG338" s="17"/>
      <c r="BM338" s="18"/>
      <c r="BO338" s="9"/>
      <c r="BS338" s="18"/>
      <c r="BX338" s="100"/>
    </row>
    <row r="339" spans="44:76" x14ac:dyDescent="0.25">
      <c r="AR339" s="9"/>
      <c r="AV339" s="16"/>
      <c r="BG339" s="17"/>
      <c r="BM339" s="18"/>
      <c r="BO339" s="9"/>
      <c r="BS339" s="18"/>
      <c r="BX339" s="100"/>
    </row>
    <row r="340" spans="44:76" x14ac:dyDescent="0.25">
      <c r="AR340" s="9"/>
      <c r="AV340" s="16"/>
      <c r="BG340" s="17"/>
      <c r="BM340" s="18"/>
      <c r="BO340" s="9"/>
      <c r="BS340" s="18"/>
      <c r="BX340" s="100"/>
    </row>
    <row r="341" spans="44:76" x14ac:dyDescent="0.25">
      <c r="AR341" s="9"/>
      <c r="AV341" s="16"/>
      <c r="BG341" s="17"/>
      <c r="BM341" s="18"/>
      <c r="BO341" s="9"/>
      <c r="BS341" s="18"/>
      <c r="BX341" s="100"/>
    </row>
    <row r="342" spans="44:76" x14ac:dyDescent="0.25">
      <c r="AR342" s="9"/>
      <c r="AV342" s="16"/>
      <c r="BG342" s="17"/>
      <c r="BM342" s="18"/>
      <c r="BO342" s="9"/>
      <c r="BS342" s="18"/>
      <c r="BX342" s="100"/>
    </row>
    <row r="343" spans="44:76" x14ac:dyDescent="0.25">
      <c r="AR343" s="9"/>
      <c r="AV343" s="16"/>
      <c r="BG343" s="17"/>
      <c r="BM343" s="18"/>
      <c r="BO343" s="9"/>
      <c r="BS343" s="18"/>
      <c r="BX343" s="100"/>
    </row>
    <row r="344" spans="44:76" x14ac:dyDescent="0.25">
      <c r="AR344" s="9"/>
      <c r="AV344" s="16"/>
      <c r="BG344" s="17"/>
      <c r="BM344" s="18"/>
      <c r="BO344" s="9"/>
      <c r="BS344" s="18"/>
      <c r="BX344" s="100"/>
    </row>
    <row r="345" spans="44:76" x14ac:dyDescent="0.25">
      <c r="AR345" s="9"/>
      <c r="AV345" s="16"/>
      <c r="BG345" s="17"/>
      <c r="BM345" s="18"/>
      <c r="BO345" s="9"/>
      <c r="BS345" s="18"/>
      <c r="BX345" s="100"/>
    </row>
    <row r="346" spans="44:76" x14ac:dyDescent="0.25">
      <c r="AR346" s="9"/>
      <c r="AV346" s="16"/>
      <c r="BG346" s="17"/>
      <c r="BM346" s="18"/>
      <c r="BO346" s="9"/>
      <c r="BS346" s="18"/>
      <c r="BX346" s="100"/>
    </row>
    <row r="347" spans="44:76" x14ac:dyDescent="0.25">
      <c r="AR347" s="9"/>
      <c r="AV347" s="16"/>
      <c r="BG347" s="17"/>
      <c r="BM347" s="18"/>
      <c r="BO347" s="9"/>
      <c r="BS347" s="18"/>
      <c r="BX347" s="100"/>
    </row>
    <row r="348" spans="44:76" x14ac:dyDescent="0.25">
      <c r="AR348" s="9"/>
      <c r="AV348" s="16"/>
      <c r="BG348" s="17"/>
      <c r="BM348" s="18"/>
      <c r="BO348" s="9"/>
      <c r="BS348" s="18"/>
      <c r="BX348" s="100"/>
    </row>
    <row r="349" spans="44:76" x14ac:dyDescent="0.25">
      <c r="AR349" s="9"/>
      <c r="AV349" s="16"/>
      <c r="BG349" s="17"/>
      <c r="BM349" s="18"/>
      <c r="BO349" s="9"/>
      <c r="BS349" s="18"/>
      <c r="BX349" s="100"/>
    </row>
    <row r="350" spans="44:76" x14ac:dyDescent="0.25">
      <c r="AR350" s="9"/>
      <c r="AV350" s="16"/>
      <c r="BG350" s="17"/>
      <c r="BM350" s="18"/>
      <c r="BO350" s="9"/>
      <c r="BS350" s="18"/>
      <c r="BX350" s="100"/>
    </row>
    <row r="351" spans="44:76" x14ac:dyDescent="0.25">
      <c r="AR351" s="9"/>
      <c r="AV351" s="16"/>
      <c r="BG351" s="17"/>
      <c r="BM351" s="18"/>
      <c r="BO351" s="9"/>
      <c r="BS351" s="18"/>
      <c r="BX351" s="100"/>
    </row>
    <row r="352" spans="44:76" x14ac:dyDescent="0.25">
      <c r="AR352" s="9"/>
      <c r="AV352" s="16"/>
      <c r="BG352" s="17"/>
      <c r="BM352" s="18"/>
      <c r="BO352" s="9"/>
      <c r="BS352" s="18"/>
      <c r="BX352" s="100"/>
    </row>
    <row r="353" spans="44:76" x14ac:dyDescent="0.25">
      <c r="AR353" s="9"/>
      <c r="AV353" s="16"/>
      <c r="BG353" s="17"/>
      <c r="BM353" s="18"/>
      <c r="BO353" s="9"/>
      <c r="BS353" s="18"/>
      <c r="BX353" s="100"/>
    </row>
    <row r="354" spans="44:76" x14ac:dyDescent="0.25">
      <c r="AR354" s="9"/>
      <c r="AV354" s="16"/>
      <c r="BG354" s="17"/>
      <c r="BM354" s="18"/>
      <c r="BO354" s="9"/>
      <c r="BS354" s="18"/>
      <c r="BX354" s="100"/>
    </row>
    <row r="355" spans="44:76" x14ac:dyDescent="0.25">
      <c r="AR355" s="9"/>
      <c r="AV355" s="16"/>
      <c r="BG355" s="17"/>
      <c r="BO355" s="9"/>
      <c r="BS355" s="18"/>
      <c r="BX355" s="100"/>
    </row>
    <row r="356" spans="44:76" x14ac:dyDescent="0.25">
      <c r="AR356" s="9"/>
      <c r="AV356" s="16"/>
      <c r="BG356" s="17"/>
      <c r="BO356" s="9"/>
      <c r="BS356" s="18"/>
      <c r="BX356" s="100"/>
    </row>
    <row r="357" spans="44:76" x14ac:dyDescent="0.25">
      <c r="AR357" s="9"/>
      <c r="AV357" s="16"/>
      <c r="BG357" s="17"/>
      <c r="BO357" s="9"/>
      <c r="BS357" s="18"/>
      <c r="BX357" s="100"/>
    </row>
    <row r="358" spans="44:76" x14ac:dyDescent="0.25">
      <c r="AR358" s="9"/>
      <c r="AV358" s="16"/>
      <c r="BG358" s="17"/>
      <c r="BO358" s="9"/>
      <c r="BS358" s="18"/>
      <c r="BX358" s="100"/>
    </row>
    <row r="359" spans="44:76" x14ac:dyDescent="0.25">
      <c r="AR359" s="9"/>
      <c r="AV359" s="16"/>
      <c r="BG359" s="17"/>
      <c r="BO359" s="9"/>
      <c r="BS359" s="18"/>
      <c r="BX359" s="100"/>
    </row>
    <row r="360" spans="44:76" x14ac:dyDescent="0.25">
      <c r="AR360" s="9"/>
      <c r="AV360" s="16"/>
      <c r="BG360" s="17"/>
      <c r="BO360" s="9"/>
      <c r="BS360" s="18"/>
      <c r="BX360" s="100"/>
    </row>
    <row r="361" spans="44:76" x14ac:dyDescent="0.25">
      <c r="AR361" s="9"/>
      <c r="AV361" s="16"/>
      <c r="BG361" s="17"/>
      <c r="BO361" s="9"/>
      <c r="BS361" s="18"/>
      <c r="BX361" s="100"/>
    </row>
    <row r="362" spans="44:76" x14ac:dyDescent="0.25">
      <c r="AR362" s="9"/>
      <c r="AV362" s="16"/>
      <c r="BG362" s="17"/>
      <c r="BO362" s="9"/>
      <c r="BS362" s="18"/>
      <c r="BX362" s="100"/>
    </row>
    <row r="363" spans="44:76" x14ac:dyDescent="0.25">
      <c r="AR363" s="9"/>
      <c r="AV363" s="16"/>
      <c r="BG363" s="17"/>
      <c r="BO363" s="9"/>
      <c r="BS363" s="18"/>
      <c r="BX363" s="100"/>
    </row>
    <row r="364" spans="44:76" x14ac:dyDescent="0.25">
      <c r="AR364" s="9"/>
      <c r="AV364" s="16"/>
      <c r="BG364" s="17"/>
      <c r="BO364" s="9"/>
      <c r="BS364" s="18"/>
      <c r="BX364" s="100"/>
    </row>
    <row r="365" spans="44:76" x14ac:dyDescent="0.25">
      <c r="AR365" s="9"/>
      <c r="AV365" s="16"/>
      <c r="BG365" s="17"/>
      <c r="BO365" s="9"/>
      <c r="BS365" s="18"/>
      <c r="BX365" s="100"/>
    </row>
    <row r="366" spans="44:76" x14ac:dyDescent="0.25">
      <c r="AR366" s="9"/>
      <c r="AV366" s="16"/>
      <c r="BG366" s="17"/>
      <c r="BO366" s="9"/>
      <c r="BS366" s="18"/>
      <c r="BX366" s="100"/>
    </row>
    <row r="367" spans="44:76" x14ac:dyDescent="0.25">
      <c r="AR367" s="9"/>
      <c r="AV367" s="16"/>
      <c r="BG367" s="17"/>
      <c r="BO367" s="9"/>
      <c r="BS367" s="18"/>
      <c r="BX367" s="100"/>
    </row>
    <row r="368" spans="44:76" x14ac:dyDescent="0.25">
      <c r="AR368" s="9"/>
      <c r="AV368" s="16"/>
      <c r="BG368" s="17"/>
      <c r="BO368" s="9"/>
      <c r="BS368" s="18"/>
      <c r="BX368" s="100"/>
    </row>
    <row r="369" spans="44:76" x14ac:dyDescent="0.25">
      <c r="AR369" s="9"/>
      <c r="AV369" s="16"/>
      <c r="BG369" s="17"/>
      <c r="BO369" s="9"/>
      <c r="BS369" s="18"/>
      <c r="BX369" s="100"/>
    </row>
    <row r="370" spans="44:76" x14ac:dyDescent="0.25">
      <c r="AR370" s="9"/>
      <c r="AV370" s="16"/>
      <c r="BG370" s="17"/>
      <c r="BO370" s="9"/>
      <c r="BS370" s="18"/>
      <c r="BX370" s="100"/>
    </row>
    <row r="371" spans="44:76" x14ac:dyDescent="0.25">
      <c r="AR371" s="9"/>
      <c r="AV371" s="16"/>
      <c r="BG371" s="17"/>
      <c r="BO371" s="9"/>
      <c r="BS371" s="18"/>
      <c r="BX371" s="100"/>
    </row>
    <row r="372" spans="44:76" x14ac:dyDescent="0.25">
      <c r="AR372" s="9"/>
      <c r="AV372" s="16"/>
      <c r="BG372" s="17"/>
      <c r="BO372" s="9"/>
      <c r="BS372" s="18"/>
      <c r="BX372" s="109"/>
    </row>
    <row r="373" spans="44:76" x14ac:dyDescent="0.25">
      <c r="AR373" s="9"/>
      <c r="AV373" s="16"/>
      <c r="BG373" s="17"/>
      <c r="BO373" s="9"/>
      <c r="BS373" s="18"/>
      <c r="BX373" s="109"/>
    </row>
    <row r="374" spans="44:76" x14ac:dyDescent="0.25">
      <c r="AR374" s="9"/>
      <c r="AV374" s="16"/>
      <c r="BG374" s="17"/>
      <c r="BO374" s="9"/>
      <c r="BS374" s="18"/>
      <c r="BX374" s="109"/>
    </row>
    <row r="375" spans="44:76" x14ac:dyDescent="0.25">
      <c r="AR375" s="9"/>
      <c r="AV375" s="16"/>
      <c r="BG375" s="17"/>
      <c r="BO375" s="9"/>
      <c r="BS375" s="18"/>
      <c r="BX375" s="109"/>
    </row>
    <row r="376" spans="44:76" x14ac:dyDescent="0.25">
      <c r="AR376" s="9"/>
      <c r="AV376" s="16"/>
      <c r="BG376" s="17"/>
      <c r="BO376" s="9"/>
      <c r="BS376" s="18"/>
      <c r="BX376" s="109"/>
    </row>
    <row r="377" spans="44:76" x14ac:dyDescent="0.25">
      <c r="AR377" s="9"/>
      <c r="AV377" s="16"/>
      <c r="BG377" s="17"/>
      <c r="BO377" s="9"/>
      <c r="BS377" s="18"/>
      <c r="BX377" s="109"/>
    </row>
    <row r="378" spans="44:76" x14ac:dyDescent="0.25">
      <c r="AR378" s="9"/>
      <c r="AV378" s="16"/>
      <c r="BG378" s="17"/>
      <c r="BO378" s="9"/>
      <c r="BS378" s="18"/>
      <c r="BX378" s="109"/>
    </row>
    <row r="379" spans="44:76" x14ac:dyDescent="0.25">
      <c r="AR379" s="9"/>
      <c r="AV379" s="16"/>
      <c r="BG379" s="17"/>
      <c r="BO379" s="9"/>
      <c r="BS379" s="18"/>
      <c r="BX379" s="109"/>
    </row>
    <row r="380" spans="44:76" x14ac:dyDescent="0.25">
      <c r="AR380" s="9"/>
      <c r="AV380" s="16"/>
      <c r="BG380" s="17"/>
      <c r="BO380" s="9"/>
      <c r="BS380" s="18"/>
      <c r="BX380" s="109"/>
    </row>
    <row r="381" spans="44:76" x14ac:dyDescent="0.25">
      <c r="AR381" s="9"/>
      <c r="AV381" s="16"/>
      <c r="BG381" s="17"/>
      <c r="BO381" s="9"/>
      <c r="BS381" s="18"/>
      <c r="BX381" s="109"/>
    </row>
    <row r="382" spans="44:76" x14ac:dyDescent="0.25">
      <c r="AR382" s="9"/>
      <c r="AV382" s="16"/>
      <c r="BG382" s="17"/>
      <c r="BO382" s="9"/>
      <c r="BS382" s="18"/>
      <c r="BX382" s="109"/>
    </row>
    <row r="383" spans="44:76" x14ac:dyDescent="0.25">
      <c r="AR383" s="9"/>
      <c r="AV383" s="16"/>
      <c r="BG383" s="17"/>
      <c r="BO383" s="9"/>
      <c r="BS383" s="18"/>
      <c r="BX383" s="109"/>
    </row>
    <row r="384" spans="44:76" x14ac:dyDescent="0.25">
      <c r="AR384" s="9"/>
      <c r="AV384" s="16"/>
      <c r="BG384" s="17"/>
      <c r="BO384" s="9"/>
      <c r="BS384" s="18"/>
      <c r="BX384" s="109"/>
    </row>
    <row r="385" spans="44:76" x14ac:dyDescent="0.25">
      <c r="AR385" s="9"/>
      <c r="AV385" s="16"/>
      <c r="BG385" s="17"/>
      <c r="BO385" s="9"/>
      <c r="BS385" s="18"/>
      <c r="BX385" s="109"/>
    </row>
    <row r="386" spans="44:76" x14ac:dyDescent="0.25">
      <c r="AR386" s="9"/>
      <c r="AV386" s="16"/>
      <c r="BG386" s="17"/>
      <c r="BO386" s="9"/>
      <c r="BS386" s="18"/>
      <c r="BX386" s="109"/>
    </row>
    <row r="387" spans="44:76" x14ac:dyDescent="0.25">
      <c r="AR387" s="9"/>
      <c r="AV387" s="16"/>
      <c r="BG387" s="17"/>
      <c r="BO387" s="9"/>
      <c r="BS387" s="18"/>
      <c r="BX387" s="109"/>
    </row>
    <row r="388" spans="44:76" x14ac:dyDescent="0.25">
      <c r="AR388" s="9"/>
      <c r="AV388" s="16"/>
      <c r="BG388" s="17"/>
      <c r="BO388" s="9"/>
      <c r="BS388" s="18"/>
      <c r="BX388" s="109"/>
    </row>
    <row r="389" spans="44:76" x14ac:dyDescent="0.25">
      <c r="AR389" s="9"/>
      <c r="AV389" s="16"/>
      <c r="BG389" s="17"/>
      <c r="BO389" s="9"/>
      <c r="BS389" s="18"/>
      <c r="BX389" s="109"/>
    </row>
    <row r="390" spans="44:76" x14ac:dyDescent="0.25">
      <c r="AR390" s="9"/>
      <c r="AV390" s="16"/>
      <c r="BG390" s="17"/>
      <c r="BO390" s="9"/>
      <c r="BS390" s="18"/>
      <c r="BX390" s="109"/>
    </row>
    <row r="391" spans="44:76" x14ac:dyDescent="0.25">
      <c r="AR391" s="9"/>
      <c r="AV391" s="16"/>
      <c r="BG391" s="17"/>
      <c r="BO391" s="9"/>
      <c r="BS391" s="18"/>
      <c r="BX391" s="109"/>
    </row>
    <row r="392" spans="44:76" x14ac:dyDescent="0.25">
      <c r="AR392" s="9"/>
      <c r="AV392" s="16"/>
      <c r="BG392" s="17"/>
      <c r="BO392" s="9"/>
      <c r="BS392" s="18"/>
      <c r="BX392" s="109"/>
    </row>
    <row r="393" spans="44:76" x14ac:dyDescent="0.25">
      <c r="AR393" s="9"/>
      <c r="AV393" s="16"/>
      <c r="BG393" s="17"/>
      <c r="BO393" s="9"/>
      <c r="BS393" s="18"/>
      <c r="BX393" s="109"/>
    </row>
    <row r="394" spans="44:76" x14ac:dyDescent="0.25">
      <c r="AR394" s="9"/>
      <c r="AV394" s="16"/>
      <c r="BG394" s="17"/>
      <c r="BO394" s="9"/>
      <c r="BS394" s="18"/>
      <c r="BX394" s="109"/>
    </row>
    <row r="395" spans="44:76" x14ac:dyDescent="0.25">
      <c r="AR395" s="9"/>
      <c r="AV395" s="16"/>
      <c r="BG395" s="17"/>
      <c r="BO395" s="9"/>
      <c r="BS395" s="18"/>
      <c r="BX395" s="109"/>
    </row>
    <row r="396" spans="44:76" x14ac:dyDescent="0.25">
      <c r="AR396" s="9"/>
      <c r="AV396" s="16"/>
      <c r="BG396" s="17"/>
      <c r="BO396" s="9"/>
      <c r="BS396" s="18"/>
      <c r="BX396" s="109"/>
    </row>
    <row r="397" spans="44:76" x14ac:dyDescent="0.25">
      <c r="AR397" s="9"/>
      <c r="AV397" s="16"/>
      <c r="BG397" s="17"/>
      <c r="BO397" s="9"/>
      <c r="BS397" s="18"/>
      <c r="BX397" s="109"/>
    </row>
    <row r="398" spans="44:76" x14ac:dyDescent="0.25">
      <c r="AR398" s="9"/>
      <c r="AV398" s="16"/>
      <c r="BG398" s="17"/>
      <c r="BO398" s="9"/>
      <c r="BS398" s="18"/>
      <c r="BX398" s="109"/>
    </row>
    <row r="399" spans="44:76" x14ac:dyDescent="0.25">
      <c r="AR399" s="9"/>
      <c r="AV399" s="16"/>
      <c r="BG399" s="17"/>
      <c r="BO399" s="9"/>
      <c r="BS399" s="18"/>
      <c r="BX399" s="109"/>
    </row>
    <row r="400" spans="44:76" x14ac:dyDescent="0.25">
      <c r="AR400" s="9"/>
      <c r="AV400" s="16"/>
      <c r="BG400" s="17"/>
      <c r="BO400" s="9"/>
      <c r="BS400" s="18"/>
      <c r="BX400" s="109"/>
    </row>
    <row r="401" spans="44:76" x14ac:dyDescent="0.25">
      <c r="AR401" s="9"/>
      <c r="AV401" s="16"/>
      <c r="BG401" s="17"/>
      <c r="BO401" s="9"/>
      <c r="BS401" s="18"/>
      <c r="BX401" s="109"/>
    </row>
    <row r="402" spans="44:76" x14ac:dyDescent="0.25">
      <c r="AR402" s="9"/>
      <c r="AV402" s="16"/>
      <c r="BG402" s="17"/>
      <c r="BO402" s="9"/>
      <c r="BS402" s="18"/>
      <c r="BX402" s="109"/>
    </row>
    <row r="403" spans="44:76" x14ac:dyDescent="0.25">
      <c r="AR403" s="9"/>
      <c r="AV403" s="16"/>
      <c r="BG403" s="17"/>
      <c r="BO403" s="9"/>
      <c r="BS403" s="18"/>
      <c r="BX403" s="109"/>
    </row>
    <row r="404" spans="44:76" x14ac:dyDescent="0.25">
      <c r="AR404" s="9"/>
      <c r="AV404" s="16"/>
      <c r="BG404" s="17"/>
      <c r="BO404" s="9"/>
      <c r="BS404" s="18"/>
      <c r="BX404" s="109"/>
    </row>
  </sheetData>
  <mergeCells count="10">
    <mergeCell ref="AB163:AD163"/>
    <mergeCell ref="W92:W93"/>
    <mergeCell ref="X92:AB92"/>
    <mergeCell ref="W107:W108"/>
    <mergeCell ref="X107:AB107"/>
    <mergeCell ref="V7:V8"/>
    <mergeCell ref="W7:AA7"/>
    <mergeCell ref="V22:V23"/>
    <mergeCell ref="W22:AA22"/>
    <mergeCell ref="AG64:AO64"/>
  </mergeCells>
  <conditionalFormatting sqref="AF1:AF3 AF75:AF76 AF78:AF79 AF81:AF82 AF84:AF88 AF58:AF61 AF90:AF65527">
    <cfRule type="cellIs" dxfId="7" priority="8" stopIfTrue="1" operator="lessThan">
      <formula>0</formula>
    </cfRule>
  </conditionalFormatting>
  <conditionalFormatting sqref="AF71:AF74">
    <cfRule type="cellIs" dxfId="6" priority="7" stopIfTrue="1" operator="lessThan">
      <formula>0</formula>
    </cfRule>
  </conditionalFormatting>
  <conditionalFormatting sqref="AS54 AS57 AS60 AS63 AS66 AS69 AS72 AS75 AS78 AS81 AS84">
    <cfRule type="cellIs" dxfId="5" priority="6" stopIfTrue="1" operator="lessThan">
      <formula>0</formula>
    </cfRule>
  </conditionalFormatting>
  <conditionalFormatting sqref="AS54 AS57 AS60 AS63 AS66 AS69 AS72 AS75 AS78 AS81 AS84">
    <cfRule type="cellIs" dxfId="4" priority="5" stopIfTrue="1" operator="lessThan">
      <formula>0</formula>
    </cfRule>
  </conditionalFormatting>
  <conditionalFormatting sqref="AS54 AS57 AS60 AS63 AS66 AS69 AS72 AS75 AS78 AS81 AS84">
    <cfRule type="cellIs" dxfId="3" priority="4" stopIfTrue="1" operator="lessThan">
      <formula>0</formula>
    </cfRule>
  </conditionalFormatting>
  <conditionalFormatting sqref="AR54:AR56 AR81:AR85">
    <cfRule type="cellIs" dxfId="2" priority="3" stopIfTrue="1" operator="lessThan">
      <formula>0</formula>
    </cfRule>
  </conditionalFormatting>
  <conditionalFormatting sqref="AF21:AF23 AF6:AF8 AF4">
    <cfRule type="cellIs" dxfId="1" priority="2" stopIfTrue="1" operator="lessThan">
      <formula>0</formula>
    </cfRule>
  </conditionalFormatting>
  <conditionalFormatting sqref="AF31:AF33">
    <cfRule type="cellIs" dxfId="0" priority="1" stopIfTrue="1" operator="lessThan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Dados_GráficosNH3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Neusa</dc:creator>
  <cp:lastModifiedBy>Autor</cp:lastModifiedBy>
  <cp:lastPrinted>2016-11-23T21:33:34Z</cp:lastPrinted>
  <dcterms:created xsi:type="dcterms:W3CDTF">2016-03-04T13:23:32Z</dcterms:created>
  <dcterms:modified xsi:type="dcterms:W3CDTF">2020-05-11T22:36:13Z</dcterms:modified>
</cp:coreProperties>
</file>